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0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P201" i="1" l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184" i="1"/>
  <c r="P168" i="1" l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67" i="1"/>
  <c r="P144" i="1" l="1"/>
  <c r="P148" i="1"/>
  <c r="P152" i="1"/>
  <c r="P157" i="1"/>
  <c r="P160" i="1"/>
  <c r="P164" i="1"/>
  <c r="O166" i="1"/>
  <c r="P166" i="1" s="1"/>
  <c r="O165" i="1"/>
  <c r="P165" i="1" s="1"/>
  <c r="O164" i="1"/>
  <c r="O163" i="1"/>
  <c r="P163" i="1" s="1"/>
  <c r="O162" i="1"/>
  <c r="P162" i="1" s="1"/>
  <c r="O161" i="1"/>
  <c r="P161" i="1" s="1"/>
  <c r="O160" i="1"/>
  <c r="O159" i="1"/>
  <c r="P159" i="1" s="1"/>
  <c r="O158" i="1"/>
  <c r="P158" i="1" s="1"/>
  <c r="O156" i="1"/>
  <c r="P156" i="1" s="1"/>
  <c r="O157" i="1"/>
  <c r="O155" i="1"/>
  <c r="P155" i="1" s="1"/>
  <c r="O154" i="1"/>
  <c r="P154" i="1" s="1"/>
  <c r="O153" i="1"/>
  <c r="P153" i="1" s="1"/>
  <c r="O152" i="1"/>
  <c r="O151" i="1"/>
  <c r="P151" i="1" s="1"/>
  <c r="O150" i="1"/>
  <c r="P150" i="1" s="1"/>
  <c r="O149" i="1"/>
  <c r="P149" i="1" s="1"/>
  <c r="O148" i="1"/>
  <c r="O147" i="1"/>
  <c r="P147" i="1" s="1"/>
  <c r="O146" i="1"/>
  <c r="P146" i="1" s="1"/>
  <c r="O145" i="1"/>
  <c r="P145" i="1" s="1"/>
  <c r="O144" i="1"/>
  <c r="O143" i="1"/>
  <c r="P143" i="1" s="1"/>
  <c r="O142" i="1"/>
  <c r="P142" i="1" s="1"/>
  <c r="O141" i="1"/>
  <c r="P141" i="1" s="1"/>
  <c r="O140" i="1"/>
  <c r="P140" i="1" s="1"/>
  <c r="O139" i="1"/>
  <c r="P139" i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P123" i="1" s="1"/>
  <c r="O124" i="1"/>
  <c r="P124" i="1" s="1"/>
  <c r="O125" i="1"/>
  <c r="P125" i="1" s="1"/>
  <c r="O126" i="1"/>
  <c r="P126" i="1" s="1"/>
  <c r="O127" i="1"/>
  <c r="P127" i="1" s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 s="1"/>
  <c r="O137" i="1"/>
  <c r="P137" i="1" s="1"/>
  <c r="O138" i="1"/>
  <c r="P138" i="1" s="1"/>
  <c r="O31" i="1"/>
  <c r="P31" i="1" s="1"/>
  <c r="K30" i="1" l="1"/>
  <c r="O30" i="1" s="1"/>
  <c r="P30" i="1" s="1"/>
  <c r="K29" i="1"/>
  <c r="O29" i="1" s="1"/>
  <c r="P29" i="1" s="1"/>
  <c r="K28" i="1"/>
  <c r="O28" i="1" s="1"/>
  <c r="P28" i="1" s="1"/>
  <c r="K27" i="1"/>
  <c r="O27" i="1" s="1"/>
  <c r="P27" i="1" s="1"/>
  <c r="K26" i="1"/>
  <c r="O26" i="1" s="1"/>
  <c r="P26" i="1" s="1"/>
  <c r="K25" i="1"/>
  <c r="O25" i="1" s="1"/>
  <c r="P25" i="1" s="1"/>
  <c r="K24" i="1"/>
  <c r="O24" i="1" s="1"/>
  <c r="P24" i="1" s="1"/>
  <c r="K23" i="1"/>
  <c r="O23" i="1" s="1"/>
  <c r="P23" i="1" s="1"/>
  <c r="K22" i="1"/>
  <c r="O22" i="1" s="1"/>
  <c r="P22" i="1" s="1"/>
  <c r="K21" i="1"/>
  <c r="O21" i="1" s="1"/>
  <c r="P21" i="1" s="1"/>
  <c r="K20" i="1"/>
  <c r="O20" i="1" s="1"/>
  <c r="P20" i="1" s="1"/>
  <c r="K19" i="1"/>
  <c r="O19" i="1" s="1"/>
  <c r="P19" i="1" s="1"/>
  <c r="K18" i="1"/>
  <c r="O18" i="1" s="1"/>
  <c r="P18" i="1" s="1"/>
  <c r="K17" i="1"/>
  <c r="O17" i="1" s="1"/>
  <c r="P17" i="1" s="1"/>
  <c r="P16" i="1" l="1"/>
</calcChain>
</file>

<file path=xl/sharedStrings.xml><?xml version="1.0" encoding="utf-8"?>
<sst xmlns="http://schemas.openxmlformats.org/spreadsheetml/2006/main" count="1698" uniqueCount="436">
  <si>
    <t>№ п/п</t>
  </si>
  <si>
    <t>Вид предмета приобретения/Сатып алу затының түрі</t>
  </si>
  <si>
    <t>Наименование приобретаемых услуг или товаров на казахском языке/ Сатып алынатын қызметтердің немесе тауарлардың атауы қазақ тілінде</t>
  </si>
  <si>
    <t>Наименование приобретаемых услуг или товаров на русском языке/Сатып алынатын қызметтердің немесе тауарлардың орыс тіліндегі атауы</t>
  </si>
  <si>
    <t xml:space="preserve">Характеристика (описание) услуг или товаров на казахском языке/Қазақ тіліндегі қызметтер мен тауарлардың сипаттамасы (сипаттамасы) </t>
  </si>
  <si>
    <t xml:space="preserve">Характеристика (описание) услуг или товаров на русском языке/Көрсетілетін қызметтердің немесе тауарлардың орыс тіліндегі сипаттамасы (сипаттамасы) </t>
  </si>
  <si>
    <t>Единица измерения/Өлшем бірлігі</t>
  </si>
  <si>
    <t>школьного возраста</t>
  </si>
  <si>
    <t>Колич-во, объем/саны, көлемі</t>
  </si>
  <si>
    <t>Цена за  единицу, тенге/ бірлік үшін баға тенге</t>
  </si>
  <si>
    <t>Ед.измерения/Ед.өлшеу</t>
  </si>
  <si>
    <t>сумма /сомасы</t>
  </si>
  <si>
    <t>Общая сумма, утвержденная для приобретения, тенге/Сатып алу үшін бекітілген жалпы сома, теңге</t>
  </si>
  <si>
    <t>Срок оказания услуг или поставки товара/Қызмет көрсету немесе тауарды жеткізу мерзімі</t>
  </si>
  <si>
    <t>Место оказания услуг или поставки товара/Қызмет көрсету немесе тауар жеткізу орны</t>
  </si>
  <si>
    <t>способ закупа/сатып алу тәсілі</t>
  </si>
  <si>
    <t>тауар</t>
  </si>
  <si>
    <t>Павлодарская обл., Лебяжинский р-он , с.Аккулы, Щербактинский р-он, с.Шарбакты, Павлодасркий р-он, с.Шакат</t>
  </si>
  <si>
    <t>конкурс</t>
  </si>
  <si>
    <t>пачка</t>
  </si>
  <si>
    <t>из одного источника</t>
  </si>
  <si>
    <t>қызмет</t>
  </si>
  <si>
    <t>Жетім балаларды, сондай-ақ ата-анасының қамқорлығынсыз қалған балаларды балалар лагеріне орналастыру қызметін сатып алу</t>
  </si>
  <si>
    <t>Приобретение услуги по размещению детей -сирот, а также детей оказавшихся без  попечения родительской опеки в детский лагерь</t>
  </si>
  <si>
    <t>услуга</t>
  </si>
  <si>
    <t>Бекітемін</t>
  </si>
  <si>
    <t xml:space="preserve">КГУ «Шакатский детский дом семейного типа» </t>
  </si>
  <si>
    <t>Жылдық жоспар " Материалдарды сатып алу"</t>
  </si>
  <si>
    <t xml:space="preserve">управления образования Павлодарской области,  </t>
  </si>
  <si>
    <t xml:space="preserve">және "өзге де қызметтерді сатып алу"  </t>
  </si>
  <si>
    <t>акимата Павлодарской области</t>
  </si>
  <si>
    <t>Отбасы үлгісіндегі Шақат балалар үйі " КММ»</t>
  </si>
  <si>
    <t>Унгаров Г.С ________________</t>
  </si>
  <si>
    <t xml:space="preserve"> Павлодар облысы білім беру басқармасы, </t>
  </si>
  <si>
    <t>Павлодар облысы әкімдігінің</t>
  </si>
  <si>
    <t>Утверждаю</t>
  </si>
  <si>
    <t>Годовой план  "Приобретение материалов"</t>
  </si>
  <si>
    <t xml:space="preserve">БИН 060640005716                                          </t>
  </si>
  <si>
    <t xml:space="preserve">и "Приобретение прочих услуг" на сумму </t>
  </si>
  <si>
    <t>Годовой план на 2021 год/2021 жылға арналған жылдық жоспар</t>
  </si>
  <si>
    <t>Шапка</t>
  </si>
  <si>
    <t>Ботинки</t>
  </si>
  <si>
    <t>Куртка</t>
  </si>
  <si>
    <t>Кроссовки</t>
  </si>
  <si>
    <t>Носки</t>
  </si>
  <si>
    <t>Трусы</t>
  </si>
  <si>
    <t>Футболка</t>
  </si>
  <si>
    <t>Свитер</t>
  </si>
  <si>
    <t>Костюм</t>
  </si>
  <si>
    <t>Колготы</t>
  </si>
  <si>
    <t>Брюки</t>
  </si>
  <si>
    <t>Шапки весенние, согласно тех.спецификации (жен.муж)</t>
  </si>
  <si>
    <t>Ботинки весенние для девочек р-ры 37, 39</t>
  </si>
  <si>
    <t>Куртки демисезонные согласно тех.спецификации (мальчики и подростки)</t>
  </si>
  <si>
    <t>Кроссовки для девочек р-ры 37,39</t>
  </si>
  <si>
    <t>Носки для девочек и мальчиков, разная длина, р-ры (тех.спец)</t>
  </si>
  <si>
    <t>Плавки для дев. 15 лет -9 шт, 6 лет -3 шт</t>
  </si>
  <si>
    <t>Футболка для девочек, р-ры 42,45</t>
  </si>
  <si>
    <t>Плавки для мальч. 16 лет - 4 шт, 8 лет- 4 шт</t>
  </si>
  <si>
    <t>Кофточки летние для девочек р-ры 44,42 (тех.спец)</t>
  </si>
  <si>
    <t>Спортивный костюм для девочек согласно тех.спецификации (без замка, р-ры 42,44)</t>
  </si>
  <si>
    <t>Костюм: Лосины и Туника в наборе для дев. р-ры 42,45</t>
  </si>
  <si>
    <t>Куртки демисезонные р-ры 42-3шт, 44-4шт</t>
  </si>
  <si>
    <t>Капроновые колготки цвета телесный и черные, 60 ден (тех.спец)</t>
  </si>
  <si>
    <t>ДЖИНСЫ на высокой посадке для девочек (тех.спец)</t>
  </si>
  <si>
    <t>Штука</t>
  </si>
  <si>
    <t>Пара</t>
  </si>
  <si>
    <t>Комплект</t>
  </si>
  <si>
    <t>апрель-май</t>
  </si>
  <si>
    <t xml:space="preserve">Джинсы женские </t>
  </si>
  <si>
    <t>Джинсы</t>
  </si>
  <si>
    <t>Футболки женские</t>
  </si>
  <si>
    <t>Футболки для женские</t>
  </si>
  <si>
    <t>Футболки</t>
  </si>
  <si>
    <t>лосины</t>
  </si>
  <si>
    <t>Лосины</t>
  </si>
  <si>
    <t xml:space="preserve">Сарафан летний </t>
  </si>
  <si>
    <t xml:space="preserve">Платье длиное </t>
  </si>
  <si>
    <t xml:space="preserve">Платье </t>
  </si>
  <si>
    <t>Тапочки резиновые жен</t>
  </si>
  <si>
    <t xml:space="preserve">Юбка летняя </t>
  </si>
  <si>
    <t>Тапочки резиновые жен.</t>
  </si>
  <si>
    <t xml:space="preserve">Тапочки резиновые </t>
  </si>
  <si>
    <t>Шлепки жен.</t>
  </si>
  <si>
    <t xml:space="preserve">Шлепки </t>
  </si>
  <si>
    <t xml:space="preserve">Балетки </t>
  </si>
  <si>
    <t>Кепка подрастковая жен.</t>
  </si>
  <si>
    <t xml:space="preserve">Кепка </t>
  </si>
  <si>
    <t xml:space="preserve">Босоножки </t>
  </si>
  <si>
    <t>Плавки подростковые жен.</t>
  </si>
  <si>
    <t xml:space="preserve">Плавки </t>
  </si>
  <si>
    <t>Носочки капроновые</t>
  </si>
  <si>
    <t>Носочки летние жен.</t>
  </si>
  <si>
    <t xml:space="preserve">Носочки летние </t>
  </si>
  <si>
    <t>Спортивные штаны жен.</t>
  </si>
  <si>
    <t>Спортивные штаны</t>
  </si>
  <si>
    <t>Купальник</t>
  </si>
  <si>
    <t>Купальник детский</t>
  </si>
  <si>
    <t>Халат</t>
  </si>
  <si>
    <t>Халат детский</t>
  </si>
  <si>
    <t>Шорты</t>
  </si>
  <si>
    <t>Пижама</t>
  </si>
  <si>
    <t xml:space="preserve">Пижама </t>
  </si>
  <si>
    <t>Домашние тапочки жен.</t>
  </si>
  <si>
    <t xml:space="preserve">Домашние тапочки жен. </t>
  </si>
  <si>
    <t xml:space="preserve">Домашние тапочки жен.  </t>
  </si>
  <si>
    <t>Домашние тапочки  жен.</t>
  </si>
  <si>
    <t>Носовой платок жен.</t>
  </si>
  <si>
    <t>Майки жен.</t>
  </si>
  <si>
    <t>Майка детская жен.</t>
  </si>
  <si>
    <t xml:space="preserve">Бюстгалтер </t>
  </si>
  <si>
    <t>Колготки капроновые</t>
  </si>
  <si>
    <t>Сумка дорожная жен.</t>
  </si>
  <si>
    <t>Вечернее платье</t>
  </si>
  <si>
    <t>Джинсы мужские</t>
  </si>
  <si>
    <t>Футболки мужские</t>
  </si>
  <si>
    <t>Футболки муж. детские</t>
  </si>
  <si>
    <t>Тапочки резиновые муж.</t>
  </si>
  <si>
    <t>Тапочки резиновые муж. детские</t>
  </si>
  <si>
    <t>Шлепки муж.</t>
  </si>
  <si>
    <t>Шлепки муж. детские</t>
  </si>
  <si>
    <t>Шорты муж.</t>
  </si>
  <si>
    <t>Шорты муж.детские</t>
  </si>
  <si>
    <t>Бриджи мужские</t>
  </si>
  <si>
    <t>Бриджи детские муж.</t>
  </si>
  <si>
    <t>Трико летнее муж.</t>
  </si>
  <si>
    <t>Трико летнее муж.дет</t>
  </si>
  <si>
    <t>Бейсболка муж.взорлая</t>
  </si>
  <si>
    <t>Бейсболка муж.дет</t>
  </si>
  <si>
    <t>Носки летние муж.</t>
  </si>
  <si>
    <t>Носки летние муж. Дет</t>
  </si>
  <si>
    <t>носовой платок муж.</t>
  </si>
  <si>
    <t>майка муж.</t>
  </si>
  <si>
    <t xml:space="preserve">майка муж.дет </t>
  </si>
  <si>
    <t>плавки купальные муж.</t>
  </si>
  <si>
    <t>плавки купальные муж.дет</t>
  </si>
  <si>
    <t>рубашка летняя муж.</t>
  </si>
  <si>
    <t>рубашка летняя муж.дет</t>
  </si>
  <si>
    <t xml:space="preserve">трусы мужские </t>
  </si>
  <si>
    <t>трусы мужские дет.</t>
  </si>
  <si>
    <t>кроссовки муж</t>
  </si>
  <si>
    <t xml:space="preserve">кеды </t>
  </si>
  <si>
    <t>Домашние тапочки муж</t>
  </si>
  <si>
    <t xml:space="preserve">Домашние тапочки муж.дет </t>
  </si>
  <si>
    <t>Сумка дорожная муж.</t>
  </si>
  <si>
    <t xml:space="preserve"> черные/синие</t>
  </si>
  <si>
    <t>синие</t>
  </si>
  <si>
    <t xml:space="preserve">красный, черные, белый, серый, синяя, </t>
  </si>
  <si>
    <t>красный, черные, белый, цветной</t>
  </si>
  <si>
    <t xml:space="preserve">красный, розовый, оранжевая </t>
  </si>
  <si>
    <t>Серые, черные, цветные</t>
  </si>
  <si>
    <t xml:space="preserve">Цветные </t>
  </si>
  <si>
    <t>синий</t>
  </si>
  <si>
    <t>цветной</t>
  </si>
  <si>
    <t>Сереневое, красное, цветные</t>
  </si>
  <si>
    <t>Цветной</t>
  </si>
  <si>
    <t>Красные , фиолетовые, зеленые, цветные</t>
  </si>
  <si>
    <t>Цветная</t>
  </si>
  <si>
    <t>цветные</t>
  </si>
  <si>
    <t xml:space="preserve">Розовые </t>
  </si>
  <si>
    <t xml:space="preserve">Черные </t>
  </si>
  <si>
    <t xml:space="preserve">Цветная </t>
  </si>
  <si>
    <t>Телесные, чёрные</t>
  </si>
  <si>
    <t xml:space="preserve">Разноцветные </t>
  </si>
  <si>
    <t xml:space="preserve">Тёмные </t>
  </si>
  <si>
    <t>Цветные</t>
  </si>
  <si>
    <t>белый</t>
  </si>
  <si>
    <t xml:space="preserve">цветной </t>
  </si>
  <si>
    <t>Черный</t>
  </si>
  <si>
    <t xml:space="preserve"> цветной</t>
  </si>
  <si>
    <t xml:space="preserve">Цветной </t>
  </si>
  <si>
    <t xml:space="preserve">Белый, черный </t>
  </si>
  <si>
    <t>Телесные, черные</t>
  </si>
  <si>
    <t>белые</t>
  </si>
  <si>
    <t xml:space="preserve">Темная </t>
  </si>
  <si>
    <t>красный, сереневый, синий</t>
  </si>
  <si>
    <t>черный серый, синий</t>
  </si>
  <si>
    <t>синие, черные</t>
  </si>
  <si>
    <t>синий, серый</t>
  </si>
  <si>
    <t>синий, черный</t>
  </si>
  <si>
    <t>черные, синие</t>
  </si>
  <si>
    <t>белая, черная</t>
  </si>
  <si>
    <t>синий, чёрный</t>
  </si>
  <si>
    <t>цветная</t>
  </si>
  <si>
    <t xml:space="preserve">синий, чёрный, </t>
  </si>
  <si>
    <t>черные</t>
  </si>
  <si>
    <t>синие,коричневые</t>
  </si>
  <si>
    <t>синяя</t>
  </si>
  <si>
    <t>май-июнь</t>
  </si>
  <si>
    <t>Бәтеңке</t>
  </si>
  <si>
    <t>Күрте</t>
  </si>
  <si>
    <t>Кроссовкалар</t>
  </si>
  <si>
    <t>Шұлық</t>
  </si>
  <si>
    <t>Трусылар</t>
  </si>
  <si>
    <t>Жемпір</t>
  </si>
  <si>
    <t>Колготки</t>
  </si>
  <si>
    <t>Шалбар</t>
  </si>
  <si>
    <t>Әйелдер Джинсы</t>
  </si>
  <si>
    <t>Әйелдер футболкалары</t>
  </si>
  <si>
    <t>Әйелдерге арналған футболкалар</t>
  </si>
  <si>
    <t>Футболкалар</t>
  </si>
  <si>
    <t>леггинстер</t>
  </si>
  <si>
    <t>Леггинстер</t>
  </si>
  <si>
    <t>Жазғы Сарафан</t>
  </si>
  <si>
    <t>Ұзын көйлек</t>
  </si>
  <si>
    <t>Көйлек</t>
  </si>
  <si>
    <t>Шәрке резеңке Ә</t>
  </si>
  <si>
    <t>Жазғы Юбка</t>
  </si>
  <si>
    <t>Шәрке резеңке Ә.</t>
  </si>
  <si>
    <t>Резеңке шәрке</t>
  </si>
  <si>
    <t>Шәркей Ә.</t>
  </si>
  <si>
    <t>Шәркей</t>
  </si>
  <si>
    <t>Балеткалар</t>
  </si>
  <si>
    <t>Кепка жасөспірімдер әйелдер.</t>
  </si>
  <si>
    <t>Кепка</t>
  </si>
  <si>
    <t>Сандалдар</t>
  </si>
  <si>
    <t>Балқыту жасөспірімдерге Ә.</t>
  </si>
  <si>
    <t>Балқыту</t>
  </si>
  <si>
    <t>Капрон шұлықтары</t>
  </si>
  <si>
    <t>Шұлықтар жазғы әйелдер.</t>
  </si>
  <si>
    <t>Жазғы шұлықтар</t>
  </si>
  <si>
    <t>Спорттық шалбар әйелдер.</t>
  </si>
  <si>
    <t>Спорттық шалбар</t>
  </si>
  <si>
    <t>Балаларға арналған Купальник</t>
  </si>
  <si>
    <t>Балалар халаты</t>
  </si>
  <si>
    <t>Шорт</t>
  </si>
  <si>
    <t>Үй шәрке Ә.</t>
  </si>
  <si>
    <t>Қол орамал әйелдер.</t>
  </si>
  <si>
    <t>Майкалар әйелдер.</t>
  </si>
  <si>
    <t>Майка балалар Ә.</t>
  </si>
  <si>
    <t>Бюстгалтер</t>
  </si>
  <si>
    <t>Колготки капрон</t>
  </si>
  <si>
    <t>Жол әйелдерінің сөмкесі.</t>
  </si>
  <si>
    <t>Кешкі көйлек</t>
  </si>
  <si>
    <t>Ерлер Джинсы</t>
  </si>
  <si>
    <t>Ерлерге арналған футболкалар</t>
  </si>
  <si>
    <t>Футболка күйеуі. балалар</t>
  </si>
  <si>
    <t>Аяқ киім резеңке күйеуі.</t>
  </si>
  <si>
    <t>Аяқ киім резеңке күйеуі. балалар</t>
  </si>
  <si>
    <t>Шәркей күйеуі.</t>
  </si>
  <si>
    <t>Шәркей күйеуі. балалар</t>
  </si>
  <si>
    <t>Шорты күйеуі.</t>
  </si>
  <si>
    <t>Шорты күйеуі.балалар</t>
  </si>
  <si>
    <t>Ерлер Бриджи</t>
  </si>
  <si>
    <t>Бриджи-баланың күйеуі.</t>
  </si>
  <si>
    <t>Трико жазғы күйеуі.</t>
  </si>
  <si>
    <t>Трико жазғы күйеуі.дет</t>
  </si>
  <si>
    <t>Бейсболка күйеуі.взорлая</t>
  </si>
  <si>
    <t>Бейсболка күйеуі.дет</t>
  </si>
  <si>
    <t>Шұлық жазғы күйеуі.</t>
  </si>
  <si>
    <t>Шұлық жазғы күйеуі. Дет</t>
  </si>
  <si>
    <t>қол орамал күйеуі.</t>
  </si>
  <si>
    <t>Майк күйеуі.</t>
  </si>
  <si>
    <t>Майк күйеуі.дет</t>
  </si>
  <si>
    <t>балқыту купальные күйеуі.</t>
  </si>
  <si>
    <t>балқыту купальные күйеуі.дет</t>
  </si>
  <si>
    <t>көйлек-жазғы күйеуі.</t>
  </si>
  <si>
    <t>көйлек-жазғы күйеуі.дет</t>
  </si>
  <si>
    <t>ерлер трусы</t>
  </si>
  <si>
    <t>трусылар ерлер бала.</t>
  </si>
  <si>
    <t>кроссовки күйеуі</t>
  </si>
  <si>
    <t>кеды</t>
  </si>
  <si>
    <t>Үй шәрке күйеуі</t>
  </si>
  <si>
    <t>Үй шәрке күйеуі.дет</t>
  </si>
  <si>
    <t>Сөмке жол күйеуі.</t>
  </si>
  <si>
    <t>бөрік</t>
  </si>
  <si>
    <t>сиреневое</t>
  </si>
  <si>
    <t>никалық ерекшеліктерге сәйкес көктемгі шляпалар (әйелдер.күйеуі)</t>
  </si>
  <si>
    <t>Қыздарға арналған көктемгі бәтеңке 37, 39</t>
  </si>
  <si>
    <t>Техникалық ерекшеліктерге сәйкес маусымдық күртешелер (ұлдар мен жасөспірімдер)</t>
  </si>
  <si>
    <t>Қыздарға арналған кроссовкалар р-ры 37,39</t>
  </si>
  <si>
    <t>Қыздар мен ұлдарға арналған шұлықтар, әртүрлі ұзындығы, көлемі (тех. спец)</t>
  </si>
  <si>
    <t>Балқыту үшін қыз. 15 жас -9 дана 6 жас -3 дана</t>
  </si>
  <si>
    <t>Қыздарға арналған Футболка, көлемі 42,45</t>
  </si>
  <si>
    <t>Ер балаларға арналған балқыту. 16 жас - 4 дана, 8 жас-4 дана</t>
  </si>
  <si>
    <t>Қыздарға арналған жазғы блузкалар р-ры 44,42 (тех. спец)</t>
  </si>
  <si>
    <t>Техникалық ерекшеліктерге сәйкес қыздарға арналған спорттық костюм (құлыптарсыз, 42,44 ауданы)</t>
  </si>
  <si>
    <t>Костюм: Қыздар жиынтығындағы леггинстер мен Туника. көлемі 42,45</t>
  </si>
  <si>
    <t>42-3 дана, 44-4 дана маусымдық күртешелер</t>
  </si>
  <si>
    <t>Денеге және қара түсті капрон колготкалары, 60 ден (тех. арнайы)</t>
  </si>
  <si>
    <t>Қыздарға арналған жоғары джинсы (техникалық арнайы)</t>
  </si>
  <si>
    <t>қара / көк</t>
  </si>
  <si>
    <t>көк</t>
  </si>
  <si>
    <t>қызыл, қара, ақ, сұр, көк,</t>
  </si>
  <si>
    <t>қызыл, қара, ақ, түрлі-түсті</t>
  </si>
  <si>
    <t>қызыл, қызғылт, қызғылт сары</t>
  </si>
  <si>
    <t>Сұр, қара, түрлі-түсті</t>
  </si>
  <si>
    <t>Түрлі-түсті</t>
  </si>
  <si>
    <t>түрлі-түсті</t>
  </si>
  <si>
    <t>сиреньевое</t>
  </si>
  <si>
    <t>Сұр, қызыл, түрлі-түсті</t>
  </si>
  <si>
    <t>Қызыл, күлгін, жасыл, түрлі-түсті</t>
  </si>
  <si>
    <t>Қызғылт</t>
  </si>
  <si>
    <t>Қара</t>
  </si>
  <si>
    <t>Дене, қара</t>
  </si>
  <si>
    <t>ақ</t>
  </si>
  <si>
    <t>Ақ, қара</t>
  </si>
  <si>
    <t>қызыл, сереневый, көк</t>
  </si>
  <si>
    <t>қара сұр, көк</t>
  </si>
  <si>
    <t>көк, қара</t>
  </si>
  <si>
    <t>көк, сұр</t>
  </si>
  <si>
    <t>қара, көк</t>
  </si>
  <si>
    <t>көк, қара,</t>
  </si>
  <si>
    <t>қара</t>
  </si>
  <si>
    <t>көк, қоңыр</t>
  </si>
  <si>
    <t>лопата штыковая</t>
  </si>
  <si>
    <t>лопата совковая</t>
  </si>
  <si>
    <t>грабля</t>
  </si>
  <si>
    <t>метелки круглые для двора</t>
  </si>
  <si>
    <t>метелки плоские для двора</t>
  </si>
  <si>
    <t>замок навесной 50 мм</t>
  </si>
  <si>
    <t>сместиель ванна</t>
  </si>
  <si>
    <t>сместитель раковина</t>
  </si>
  <si>
    <t>коврик для туалета</t>
  </si>
  <si>
    <t>гвозди 80,7</t>
  </si>
  <si>
    <t>кг</t>
  </si>
  <si>
    <t>саморез 19,25,31</t>
  </si>
  <si>
    <t>Автомат элеткрический 63,25,50</t>
  </si>
  <si>
    <t>лейка 8 л</t>
  </si>
  <si>
    <t>клей момент 25о гр</t>
  </si>
  <si>
    <t>набор отверток</t>
  </si>
  <si>
    <t>топор большой</t>
  </si>
  <si>
    <t>топор маленький</t>
  </si>
  <si>
    <t>гвозди декоративные</t>
  </si>
  <si>
    <t>поплывок на унитаз</t>
  </si>
  <si>
    <t>ведро пластмасовое с крышкой 8 л</t>
  </si>
  <si>
    <t>молоток с гвоздодером</t>
  </si>
  <si>
    <t>весы электронные</t>
  </si>
  <si>
    <t>перчатки рабочие</t>
  </si>
  <si>
    <t>пара</t>
  </si>
  <si>
    <t>швабра деревянная</t>
  </si>
  <si>
    <t>тазики пластмассовые</t>
  </si>
  <si>
    <t>Щетки для ковров</t>
  </si>
  <si>
    <t>малый набор инструментов (чемодан)</t>
  </si>
  <si>
    <t>шланг резиновый д20, 20 м</t>
  </si>
  <si>
    <t>қалақ күрек</t>
  </si>
  <si>
    <t>тырма</t>
  </si>
  <si>
    <t>аулаға арналған дөңгелек паникулалар</t>
  </si>
  <si>
    <t>аулаға арналған жалпақ паникулалар</t>
  </si>
  <si>
    <t>аспалы құлып 50 мм</t>
  </si>
  <si>
    <t>ванна сыпырыңыз</t>
  </si>
  <si>
    <t>раковина</t>
  </si>
  <si>
    <t>дәретханаға арналған кілемше</t>
  </si>
  <si>
    <t>шегелер 80,7</t>
  </si>
  <si>
    <t>өздігінен бұрап тұратын бұранда 19,25,31</t>
  </si>
  <si>
    <t>Элеткрлі Автомат 63,25,50</t>
  </si>
  <si>
    <t>суару 8 л</t>
  </si>
  <si>
    <t>желім момент 25о гр</t>
  </si>
  <si>
    <t>бұрауыштар жиынтығы</t>
  </si>
  <si>
    <t>үлкен балта</t>
  </si>
  <si>
    <t>кішкентай балта</t>
  </si>
  <si>
    <t>сәндік шегелер</t>
  </si>
  <si>
    <t>унитазға жүзу</t>
  </si>
  <si>
    <t>қақпағы 8 л пластмасса Шелек</t>
  </si>
  <si>
    <t>шегесі бар балға</t>
  </si>
  <si>
    <t>электрондық таразы</t>
  </si>
  <si>
    <t>жұмысшы қолғаптар</t>
  </si>
  <si>
    <t>ағаш швабра</t>
  </si>
  <si>
    <t>Пластмассадан жасалған тазиктер</t>
  </si>
  <si>
    <t>Кілем щеткалары</t>
  </si>
  <si>
    <t>шағын құралдар жиынтығы (чемодан)</t>
  </si>
  <si>
    <t>резеңке шланг д20, 20 м</t>
  </si>
  <si>
    <t>үшкір күрек</t>
  </si>
  <si>
    <t>Размер авансового платежа, %/Аванстық төлем мөлшері, %</t>
  </si>
  <si>
    <t>кроссовки муж. Дет</t>
  </si>
  <si>
    <t xml:space="preserve">Ерлер Джинсы </t>
  </si>
  <si>
    <t xml:space="preserve"> Шәркей күйеуі. </t>
  </si>
  <si>
    <t xml:space="preserve">балалар Бриджи-баланың күйеуі. </t>
  </si>
  <si>
    <t xml:space="preserve"> Шұлық жазғы күйеуі. </t>
  </si>
  <si>
    <t xml:space="preserve">Футболка </t>
  </si>
  <si>
    <t xml:space="preserve"> балалар Аяқ киім резеңке </t>
  </si>
  <si>
    <t>балалар Шорты</t>
  </si>
  <si>
    <t>Трико жазғы күйеуі</t>
  </si>
  <si>
    <t>Бейсболка</t>
  </si>
  <si>
    <t>балалық қол орамал</t>
  </si>
  <si>
    <t>Майка</t>
  </si>
  <si>
    <t xml:space="preserve">балқыту купальные </t>
  </si>
  <si>
    <t>балаық көйлек-жазғы күйеуі.</t>
  </si>
  <si>
    <t>балалық трусылар ерлер бала</t>
  </si>
  <si>
    <t>кроссовкалар</t>
  </si>
  <si>
    <t xml:space="preserve">Үй шәрке </t>
  </si>
  <si>
    <t>летние, 9-10 лет</t>
  </si>
  <si>
    <t>свободные, х/б (9-10  лет)</t>
  </si>
  <si>
    <t>9-10 лет</t>
  </si>
  <si>
    <t>х/б, 9-10 лет</t>
  </si>
  <si>
    <t>х/б</t>
  </si>
  <si>
    <t xml:space="preserve">9-10 лет </t>
  </si>
  <si>
    <t xml:space="preserve">жазғы, 9-10 жас тегін, </t>
  </si>
  <si>
    <t>х / б (9-10 жас)</t>
  </si>
  <si>
    <t xml:space="preserve">9-10 жас </t>
  </si>
  <si>
    <t>х / б,  9-10 жас</t>
  </si>
  <si>
    <t>х / б</t>
  </si>
  <si>
    <t xml:space="preserve"> гельді 9-10 жас  34 мөлшері</t>
  </si>
  <si>
    <t>9-10 жас 34 мөлшері</t>
  </si>
  <si>
    <t>34 мөлшері</t>
  </si>
  <si>
    <t>34 размер</t>
  </si>
  <si>
    <t>9-10 лет  34 размер</t>
  </si>
  <si>
    <t>гелевые 34 размер</t>
  </si>
  <si>
    <t>штука</t>
  </si>
  <si>
    <t>Павлодарская обл.,Павлодасркий р-он, с.Шакат</t>
  </si>
  <si>
    <t>маусым-тамыз</t>
  </si>
  <si>
    <t>летние, 14 лет лет</t>
  </si>
  <si>
    <t>свободные, х/б (14  лет)</t>
  </si>
  <si>
    <t>гелевые</t>
  </si>
  <si>
    <t xml:space="preserve">Шлепки муж. </t>
  </si>
  <si>
    <t>14 лет</t>
  </si>
  <si>
    <t xml:space="preserve">синий, </t>
  </si>
  <si>
    <t xml:space="preserve">Носки летние муж. </t>
  </si>
  <si>
    <t>х/б, 14  лет</t>
  </si>
  <si>
    <t>х/б, 14 лет</t>
  </si>
  <si>
    <t xml:space="preserve">14 лет </t>
  </si>
  <si>
    <t>кроссовки муж.</t>
  </si>
  <si>
    <t>Домашние тапочки муж.</t>
  </si>
  <si>
    <t>синие, 39-40</t>
  </si>
  <si>
    <t>цветные, 44</t>
  </si>
  <si>
    <t>белая, черная, 44</t>
  </si>
  <si>
    <t>черные 39-40</t>
  </si>
  <si>
    <t>синий 39-40</t>
  </si>
  <si>
    <t>синие,коричневые 39-40</t>
  </si>
  <si>
    <t>бейсболка</t>
  </si>
  <si>
    <t>джинсы ер.</t>
  </si>
  <si>
    <t>фудболка ер.бал.</t>
  </si>
  <si>
    <t>Трико</t>
  </si>
  <si>
    <t>әртусті</t>
  </si>
  <si>
    <t>әртусті, 44</t>
  </si>
  <si>
    <t>көк-қара</t>
  </si>
  <si>
    <t>көк, 39-40</t>
  </si>
  <si>
    <t>ақ, қара</t>
  </si>
  <si>
    <t>қара 39-40</t>
  </si>
  <si>
    <t>көк 39-40</t>
  </si>
  <si>
    <t>көк- қоныр</t>
  </si>
  <si>
    <t>июнь</t>
  </si>
  <si>
    <t>09.06.2021 г.</t>
  </si>
  <si>
    <t>Барлығы/Итого</t>
  </si>
  <si>
    <t>5 156 781 теңге</t>
  </si>
  <si>
    <t>5 156 781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</si>
</sst>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_р_._-;\-* #,##0_р_._-;_-* \-_р_._-;_-@_-"/>
    <numFmt numFmtId="166" formatCode="_-* #,##0.0_р_._-;\-* #,##0.0_р_._-;_-* \-_р_._-;_-@_-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E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 CE"/>
      <family val="1"/>
      <charset val="238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1" applyFont="1" applyBorder="1"/>
    <xf numFmtId="0" fontId="5" fillId="0" borderId="1" xfId="0" applyFont="1" applyBorder="1" applyAlignment="1">
      <alignment horizontal="center"/>
    </xf>
    <xf numFmtId="49" fontId="7" fillId="0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6" fillId="0" borderId="1" xfId="1" applyFont="1" applyFill="1" applyBorder="1" applyAlignment="1">
      <alignment vertical="top"/>
    </xf>
    <xf numFmtId="164" fontId="5" fillId="0" borderId="1" xfId="0" applyNumberFormat="1" applyFont="1" applyBorder="1"/>
    <xf numFmtId="0" fontId="4" fillId="0" borderId="1" xfId="1" applyFont="1" applyFill="1" applyBorder="1"/>
    <xf numFmtId="0" fontId="5" fillId="0" borderId="0" xfId="0" applyFont="1"/>
    <xf numFmtId="0" fontId="3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right" vertical="center" wrapText="1"/>
    </xf>
    <xf numFmtId="166" fontId="10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3" borderId="1" xfId="0" applyFont="1" applyFill="1" applyBorder="1"/>
    <xf numFmtId="0" fontId="6" fillId="0" borderId="1" xfId="1" applyFont="1" applyFill="1" applyBorder="1"/>
    <xf numFmtId="0" fontId="3" fillId="2" borderId="3" xfId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/>
    <xf numFmtId="0" fontId="6" fillId="0" borderId="1" xfId="1" applyFont="1" applyFill="1" applyBorder="1" applyAlignment="1">
      <alignment horizontal="right"/>
    </xf>
    <xf numFmtId="0" fontId="6" fillId="0" borderId="4" xfId="1" applyFont="1" applyFill="1" applyBorder="1" applyAlignment="1">
      <alignment horizontal="right"/>
    </xf>
    <xf numFmtId="0" fontId="5" fillId="0" borderId="4" xfId="0" applyFont="1" applyBorder="1"/>
    <xf numFmtId="0" fontId="9" fillId="0" borderId="4" xfId="0" applyFont="1" applyFill="1" applyBorder="1" applyAlignment="1">
      <alignment vertical="center" wrapText="1"/>
    </xf>
    <xf numFmtId="0" fontId="0" fillId="0" borderId="4" xfId="0" applyFont="1" applyBorder="1"/>
    <xf numFmtId="0" fontId="0" fillId="0" borderId="4" xfId="0" applyBorder="1" applyAlignment="1">
      <alignment vertical="center" wrapText="1"/>
    </xf>
    <xf numFmtId="0" fontId="6" fillId="0" borderId="4" xfId="1" applyFont="1" applyFill="1" applyBorder="1"/>
    <xf numFmtId="0" fontId="4" fillId="0" borderId="4" xfId="1" applyFont="1" applyFill="1" applyBorder="1"/>
    <xf numFmtId="0" fontId="0" fillId="0" borderId="4" xfId="0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0" fillId="0" borderId="4" xfId="0" applyFont="1" applyFill="1" applyBorder="1"/>
    <xf numFmtId="0" fontId="11" fillId="0" borderId="1" xfId="0" applyFont="1" applyBorder="1" applyAlignment="1">
      <alignment horizontal="justify" vertical="center"/>
    </xf>
    <xf numFmtId="0" fontId="0" fillId="0" borderId="1" xfId="0" applyBorder="1"/>
  </cellXfs>
  <cellStyles count="2">
    <cellStyle name="Обычный" xfId="0" builtinId="0"/>
    <cellStyle name="Обычный 4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1"/>
  <sheetViews>
    <sheetView tabSelected="1" topLeftCell="E1" workbookViewId="0">
      <selection activeCell="R13" sqref="R13"/>
    </sheetView>
  </sheetViews>
  <sheetFormatPr defaultColWidth="8.85546875" defaultRowHeight="15"/>
  <cols>
    <col min="1" max="1" width="5.5703125" style="16" customWidth="1"/>
    <col min="2" max="2" width="11.42578125" style="16" customWidth="1"/>
    <col min="3" max="3" width="29.85546875" style="16" customWidth="1"/>
    <col min="4" max="4" width="32" style="16" customWidth="1"/>
    <col min="5" max="5" width="29.7109375" style="16" customWidth="1"/>
    <col min="6" max="6" width="29.140625" style="16" customWidth="1"/>
    <col min="7" max="7" width="16.140625" style="16" customWidth="1"/>
    <col min="8" max="9" width="12.85546875" style="16" hidden="1" customWidth="1"/>
    <col min="10" max="10" width="10.5703125" style="16" customWidth="1"/>
    <col min="11" max="11" width="12.85546875" style="16" customWidth="1"/>
    <col min="12" max="15" width="12.85546875" style="16" hidden="1" customWidth="1"/>
    <col min="16" max="17" width="20.28515625" style="16" customWidth="1"/>
    <col min="18" max="18" width="39.140625" style="16" customWidth="1"/>
    <col min="19" max="19" width="16.140625" style="16" customWidth="1"/>
    <col min="20" max="20" width="19.42578125" style="16" customWidth="1"/>
    <col min="21" max="16384" width="8.85546875" style="16"/>
  </cols>
  <sheetData>
    <row r="1" spans="1:24">
      <c r="J1" s="17" t="s">
        <v>25</v>
      </c>
    </row>
    <row r="2" spans="1:24">
      <c r="A2" s="18" t="s">
        <v>26</v>
      </c>
      <c r="B2" s="18"/>
      <c r="C2" s="18"/>
      <c r="J2" s="16" t="s">
        <v>27</v>
      </c>
    </row>
    <row r="3" spans="1:24">
      <c r="A3" s="18" t="s">
        <v>28</v>
      </c>
      <c r="B3" s="18"/>
      <c r="C3" s="18"/>
      <c r="J3" s="16" t="s">
        <v>29</v>
      </c>
    </row>
    <row r="4" spans="1:24">
      <c r="A4" s="18" t="s">
        <v>30</v>
      </c>
      <c r="B4" s="18"/>
      <c r="C4" s="18"/>
      <c r="J4" s="16" t="s">
        <v>434</v>
      </c>
    </row>
    <row r="5" spans="1:24">
      <c r="A5" s="19" t="s">
        <v>31</v>
      </c>
      <c r="B5" s="19"/>
      <c r="C5" s="19"/>
      <c r="D5" s="19"/>
      <c r="E5" s="19"/>
      <c r="F5" s="19"/>
      <c r="J5" s="16" t="s">
        <v>32</v>
      </c>
    </row>
    <row r="6" spans="1:24">
      <c r="A6" s="19" t="s">
        <v>33</v>
      </c>
      <c r="B6" s="19"/>
      <c r="C6" s="19"/>
      <c r="D6" s="19"/>
      <c r="E6" s="19"/>
      <c r="F6" s="19"/>
    </row>
    <row r="7" spans="1:24">
      <c r="A7" s="19" t="s">
        <v>34</v>
      </c>
      <c r="B7" s="19"/>
      <c r="C7" s="19"/>
      <c r="J7" s="17" t="s">
        <v>35</v>
      </c>
    </row>
    <row r="8" spans="1:24">
      <c r="A8" s="19"/>
      <c r="B8" s="19"/>
      <c r="C8" s="19"/>
      <c r="J8" s="16" t="s">
        <v>36</v>
      </c>
    </row>
    <row r="9" spans="1:24">
      <c r="A9" s="18" t="s">
        <v>37</v>
      </c>
      <c r="B9" s="18"/>
      <c r="C9" s="18"/>
      <c r="J9" s="16" t="s">
        <v>38</v>
      </c>
    </row>
    <row r="10" spans="1:24">
      <c r="J10" s="16" t="s">
        <v>435</v>
      </c>
    </row>
    <row r="11" spans="1:24">
      <c r="J11" s="16" t="s">
        <v>32</v>
      </c>
    </row>
    <row r="12" spans="1:24">
      <c r="C12" s="17" t="s">
        <v>39</v>
      </c>
      <c r="K12" s="16" t="s">
        <v>432</v>
      </c>
    </row>
    <row r="14" spans="1:24" ht="107.45" customHeight="1">
      <c r="A14" s="1" t="s">
        <v>0</v>
      </c>
      <c r="B14" s="1" t="s">
        <v>1</v>
      </c>
      <c r="C14" s="2" t="s">
        <v>2</v>
      </c>
      <c r="D14" s="3" t="s">
        <v>3</v>
      </c>
      <c r="E14" s="4" t="s">
        <v>4</v>
      </c>
      <c r="F14" s="36" t="s">
        <v>5</v>
      </c>
      <c r="G14" s="3" t="s">
        <v>6</v>
      </c>
      <c r="H14" s="3" t="s">
        <v>7</v>
      </c>
      <c r="I14" s="4"/>
      <c r="J14" s="5" t="s">
        <v>8</v>
      </c>
      <c r="K14" s="1" t="s">
        <v>9</v>
      </c>
      <c r="L14" s="4"/>
      <c r="M14" s="4"/>
      <c r="N14" s="4" t="s">
        <v>10</v>
      </c>
      <c r="O14" s="6" t="s">
        <v>11</v>
      </c>
      <c r="P14" s="6" t="s">
        <v>12</v>
      </c>
      <c r="Q14" s="6" t="s">
        <v>13</v>
      </c>
      <c r="R14" s="1" t="s">
        <v>14</v>
      </c>
      <c r="S14" s="53" t="s">
        <v>363</v>
      </c>
      <c r="T14" s="6" t="s">
        <v>15</v>
      </c>
      <c r="U14" s="20"/>
    </row>
    <row r="15" spans="1:24" ht="18.600000000000001" customHeight="1">
      <c r="A15" s="1">
        <v>1</v>
      </c>
      <c r="B15" s="1">
        <v>2</v>
      </c>
      <c r="C15" s="2">
        <v>3</v>
      </c>
      <c r="D15" s="3">
        <v>4</v>
      </c>
      <c r="E15" s="4">
        <v>5</v>
      </c>
      <c r="F15" s="36">
        <v>6</v>
      </c>
      <c r="G15" s="3">
        <v>7</v>
      </c>
      <c r="H15" s="3"/>
      <c r="I15" s="4"/>
      <c r="J15" s="5">
        <v>8</v>
      </c>
      <c r="K15" s="1">
        <v>9</v>
      </c>
      <c r="L15" s="4"/>
      <c r="M15" s="4"/>
      <c r="N15" s="4"/>
      <c r="O15" s="6">
        <v>10</v>
      </c>
      <c r="P15" s="6">
        <v>10</v>
      </c>
      <c r="Q15" s="6">
        <v>11</v>
      </c>
      <c r="R15" s="1">
        <v>12</v>
      </c>
      <c r="S15" s="1">
        <v>13</v>
      </c>
      <c r="T15" s="6">
        <v>14</v>
      </c>
      <c r="U15" s="20"/>
    </row>
    <row r="16" spans="1:24" ht="90" customHeight="1">
      <c r="A16" s="7">
        <v>1</v>
      </c>
      <c r="B16" s="7" t="s">
        <v>21</v>
      </c>
      <c r="C16" s="8" t="s">
        <v>22</v>
      </c>
      <c r="D16" s="11" t="s">
        <v>23</v>
      </c>
      <c r="E16" s="8" t="s">
        <v>22</v>
      </c>
      <c r="F16" s="37" t="s">
        <v>23</v>
      </c>
      <c r="G16" s="10" t="s">
        <v>24</v>
      </c>
      <c r="H16" s="7"/>
      <c r="I16" s="7"/>
      <c r="J16" s="7">
        <v>1</v>
      </c>
      <c r="K16" s="7">
        <v>3405600</v>
      </c>
      <c r="L16" s="7"/>
      <c r="M16" s="7"/>
      <c r="N16" s="7"/>
      <c r="O16" s="7">
        <v>3405600</v>
      </c>
      <c r="P16" s="9">
        <f t="shared" ref="P16" si="0">O16</f>
        <v>3405600</v>
      </c>
      <c r="Q16" s="9" t="s">
        <v>400</v>
      </c>
      <c r="R16" s="24" t="s">
        <v>17</v>
      </c>
      <c r="S16" s="24">
        <v>0</v>
      </c>
      <c r="T16" s="9" t="s">
        <v>18</v>
      </c>
      <c r="U16" s="21"/>
      <c r="V16" s="22"/>
      <c r="W16" s="21"/>
      <c r="X16" s="23"/>
    </row>
    <row r="17" spans="1:24" ht="43.5" customHeight="1">
      <c r="A17" s="7">
        <v>2</v>
      </c>
      <c r="B17" s="7" t="s">
        <v>16</v>
      </c>
      <c r="C17" s="25" t="s">
        <v>265</v>
      </c>
      <c r="D17" s="25" t="s">
        <v>40</v>
      </c>
      <c r="E17" s="25" t="s">
        <v>267</v>
      </c>
      <c r="F17" s="38" t="s">
        <v>51</v>
      </c>
      <c r="G17" s="25" t="s">
        <v>65</v>
      </c>
      <c r="H17" s="7"/>
      <c r="I17" s="7"/>
      <c r="J17" s="25">
        <v>7</v>
      </c>
      <c r="K17" s="25">
        <f t="shared" ref="K17:K30" si="1">L17/J17</f>
        <v>3593</v>
      </c>
      <c r="L17" s="25">
        <v>25151</v>
      </c>
      <c r="M17" s="7"/>
      <c r="N17" s="7"/>
      <c r="O17" s="7">
        <f>K17*J17</f>
        <v>25151</v>
      </c>
      <c r="P17" s="9">
        <f>O17</f>
        <v>25151</v>
      </c>
      <c r="Q17" s="9" t="s">
        <v>68</v>
      </c>
      <c r="R17" s="24" t="s">
        <v>17</v>
      </c>
      <c r="S17" s="24">
        <v>0</v>
      </c>
      <c r="T17" s="9" t="s">
        <v>20</v>
      </c>
      <c r="U17" s="21"/>
      <c r="V17" s="22"/>
      <c r="W17" s="21"/>
      <c r="X17" s="23"/>
    </row>
    <row r="18" spans="1:24" ht="43.5" customHeight="1">
      <c r="A18" s="7">
        <v>3</v>
      </c>
      <c r="B18" s="7" t="s">
        <v>16</v>
      </c>
      <c r="C18" s="25" t="s">
        <v>189</v>
      </c>
      <c r="D18" s="25" t="s">
        <v>41</v>
      </c>
      <c r="E18" s="25" t="s">
        <v>268</v>
      </c>
      <c r="F18" s="38" t="s">
        <v>52</v>
      </c>
      <c r="G18" s="25" t="s">
        <v>66</v>
      </c>
      <c r="H18" s="7"/>
      <c r="I18" s="7"/>
      <c r="J18" s="25">
        <v>2</v>
      </c>
      <c r="K18" s="25">
        <f t="shared" si="1"/>
        <v>8000</v>
      </c>
      <c r="L18" s="25">
        <v>16000</v>
      </c>
      <c r="M18" s="7"/>
      <c r="N18" s="7"/>
      <c r="O18" s="7">
        <f t="shared" ref="O18:O30" si="2">K18*J18</f>
        <v>16000</v>
      </c>
      <c r="P18" s="9">
        <f t="shared" ref="P18:P30" si="3">O18</f>
        <v>16000</v>
      </c>
      <c r="Q18" s="9" t="s">
        <v>68</v>
      </c>
      <c r="R18" s="24" t="s">
        <v>17</v>
      </c>
      <c r="S18" s="24">
        <v>0</v>
      </c>
      <c r="T18" s="9" t="s">
        <v>20</v>
      </c>
      <c r="U18" s="21"/>
      <c r="V18" s="22"/>
      <c r="W18" s="21"/>
      <c r="X18" s="23"/>
    </row>
    <row r="19" spans="1:24" ht="43.5" customHeight="1">
      <c r="A19" s="7">
        <v>4</v>
      </c>
      <c r="B19" s="7" t="s">
        <v>16</v>
      </c>
      <c r="C19" s="25" t="s">
        <v>190</v>
      </c>
      <c r="D19" s="25" t="s">
        <v>42</v>
      </c>
      <c r="E19" s="25" t="s">
        <v>269</v>
      </c>
      <c r="F19" s="38" t="s">
        <v>53</v>
      </c>
      <c r="G19" s="25" t="s">
        <v>65</v>
      </c>
      <c r="H19" s="7"/>
      <c r="I19" s="7"/>
      <c r="J19" s="25">
        <v>5</v>
      </c>
      <c r="K19" s="25">
        <f t="shared" si="1"/>
        <v>20000</v>
      </c>
      <c r="L19" s="25">
        <v>100000</v>
      </c>
      <c r="M19" s="7"/>
      <c r="N19" s="7"/>
      <c r="O19" s="7">
        <f t="shared" si="2"/>
        <v>100000</v>
      </c>
      <c r="P19" s="9">
        <f t="shared" si="3"/>
        <v>100000</v>
      </c>
      <c r="Q19" s="9" t="s">
        <v>68</v>
      </c>
      <c r="R19" s="24" t="s">
        <v>17</v>
      </c>
      <c r="S19" s="24">
        <v>0</v>
      </c>
      <c r="T19" s="9" t="s">
        <v>20</v>
      </c>
      <c r="U19" s="21"/>
      <c r="V19" s="22"/>
      <c r="W19" s="21"/>
      <c r="X19" s="23"/>
    </row>
    <row r="20" spans="1:24" ht="43.5" customHeight="1">
      <c r="A20" s="7">
        <v>5</v>
      </c>
      <c r="B20" s="7" t="s">
        <v>16</v>
      </c>
      <c r="C20" s="25" t="s">
        <v>191</v>
      </c>
      <c r="D20" s="25" t="s">
        <v>43</v>
      </c>
      <c r="E20" s="25" t="s">
        <v>270</v>
      </c>
      <c r="F20" s="38" t="s">
        <v>54</v>
      </c>
      <c r="G20" s="25" t="s">
        <v>66</v>
      </c>
      <c r="H20" s="7"/>
      <c r="I20" s="7"/>
      <c r="J20" s="25">
        <v>2</v>
      </c>
      <c r="K20" s="25">
        <f t="shared" si="1"/>
        <v>5000</v>
      </c>
      <c r="L20" s="25">
        <v>10000</v>
      </c>
      <c r="M20" s="7"/>
      <c r="N20" s="7"/>
      <c r="O20" s="7">
        <f t="shared" si="2"/>
        <v>10000</v>
      </c>
      <c r="P20" s="9">
        <f t="shared" si="3"/>
        <v>10000</v>
      </c>
      <c r="Q20" s="9" t="s">
        <v>68</v>
      </c>
      <c r="R20" s="24" t="s">
        <v>17</v>
      </c>
      <c r="S20" s="24">
        <v>0</v>
      </c>
      <c r="T20" s="9" t="s">
        <v>20</v>
      </c>
      <c r="U20" s="21"/>
      <c r="V20" s="22"/>
      <c r="W20" s="21"/>
      <c r="X20" s="23"/>
    </row>
    <row r="21" spans="1:24" ht="43.5" customHeight="1">
      <c r="A21" s="7">
        <v>6</v>
      </c>
      <c r="B21" s="7" t="s">
        <v>16</v>
      </c>
      <c r="C21" s="25" t="s">
        <v>192</v>
      </c>
      <c r="D21" s="25" t="s">
        <v>44</v>
      </c>
      <c r="E21" s="25" t="s">
        <v>271</v>
      </c>
      <c r="F21" s="38" t="s">
        <v>55</v>
      </c>
      <c r="G21" s="25" t="s">
        <v>66</v>
      </c>
      <c r="H21" s="7"/>
      <c r="I21" s="7"/>
      <c r="J21" s="25">
        <v>75</v>
      </c>
      <c r="K21" s="25">
        <f t="shared" si="1"/>
        <v>368</v>
      </c>
      <c r="L21" s="25">
        <v>27600</v>
      </c>
      <c r="M21" s="7"/>
      <c r="N21" s="7"/>
      <c r="O21" s="7">
        <f t="shared" si="2"/>
        <v>27600</v>
      </c>
      <c r="P21" s="9">
        <f t="shared" si="3"/>
        <v>27600</v>
      </c>
      <c r="Q21" s="9" t="s">
        <v>68</v>
      </c>
      <c r="R21" s="24" t="s">
        <v>17</v>
      </c>
      <c r="S21" s="24">
        <v>0</v>
      </c>
      <c r="T21" s="9" t="s">
        <v>20</v>
      </c>
      <c r="U21" s="21"/>
      <c r="V21" s="22"/>
      <c r="W21" s="21"/>
      <c r="X21" s="23"/>
    </row>
    <row r="22" spans="1:24" ht="43.5" customHeight="1">
      <c r="A22" s="7">
        <v>7</v>
      </c>
      <c r="B22" s="7" t="s">
        <v>16</v>
      </c>
      <c r="C22" s="25" t="s">
        <v>193</v>
      </c>
      <c r="D22" s="25" t="s">
        <v>45</v>
      </c>
      <c r="E22" s="25" t="s">
        <v>272</v>
      </c>
      <c r="F22" s="38" t="s">
        <v>56</v>
      </c>
      <c r="G22" s="25" t="s">
        <v>65</v>
      </c>
      <c r="H22" s="7"/>
      <c r="I22" s="7"/>
      <c r="J22" s="25">
        <v>12</v>
      </c>
      <c r="K22" s="25">
        <f t="shared" si="1"/>
        <v>600</v>
      </c>
      <c r="L22" s="25">
        <v>7200</v>
      </c>
      <c r="M22" s="7"/>
      <c r="N22" s="7"/>
      <c r="O22" s="7">
        <f t="shared" si="2"/>
        <v>7200</v>
      </c>
      <c r="P22" s="9">
        <f t="shared" si="3"/>
        <v>7200</v>
      </c>
      <c r="Q22" s="9" t="s">
        <v>68</v>
      </c>
      <c r="R22" s="24" t="s">
        <v>17</v>
      </c>
      <c r="S22" s="24">
        <v>0</v>
      </c>
      <c r="T22" s="9" t="s">
        <v>20</v>
      </c>
      <c r="U22" s="21"/>
      <c r="V22" s="22"/>
      <c r="W22" s="21"/>
      <c r="X22" s="23"/>
    </row>
    <row r="23" spans="1:24" ht="43.5" customHeight="1">
      <c r="A23" s="7">
        <v>8</v>
      </c>
      <c r="B23" s="7" t="s">
        <v>16</v>
      </c>
      <c r="C23" s="25" t="s">
        <v>46</v>
      </c>
      <c r="D23" s="25" t="s">
        <v>46</v>
      </c>
      <c r="E23" s="25" t="s">
        <v>273</v>
      </c>
      <c r="F23" s="38" t="s">
        <v>57</v>
      </c>
      <c r="G23" s="25" t="s">
        <v>65</v>
      </c>
      <c r="H23" s="7"/>
      <c r="I23" s="7"/>
      <c r="J23" s="25">
        <v>4</v>
      </c>
      <c r="K23" s="25">
        <f t="shared" si="1"/>
        <v>3000</v>
      </c>
      <c r="L23" s="25">
        <v>12000</v>
      </c>
      <c r="M23" s="7"/>
      <c r="N23" s="7"/>
      <c r="O23" s="7">
        <f t="shared" si="2"/>
        <v>12000</v>
      </c>
      <c r="P23" s="9">
        <f t="shared" si="3"/>
        <v>12000</v>
      </c>
      <c r="Q23" s="9" t="s">
        <v>68</v>
      </c>
      <c r="R23" s="24" t="s">
        <v>17</v>
      </c>
      <c r="S23" s="24">
        <v>0</v>
      </c>
      <c r="T23" s="9" t="s">
        <v>20</v>
      </c>
      <c r="U23" s="21"/>
      <c r="V23" s="22"/>
      <c r="W23" s="21"/>
      <c r="X23" s="23"/>
    </row>
    <row r="24" spans="1:24" ht="43.5" customHeight="1">
      <c r="A24" s="7">
        <v>9</v>
      </c>
      <c r="B24" s="7" t="s">
        <v>16</v>
      </c>
      <c r="C24" s="25" t="s">
        <v>193</v>
      </c>
      <c r="D24" s="25" t="s">
        <v>45</v>
      </c>
      <c r="E24" s="25" t="s">
        <v>274</v>
      </c>
      <c r="F24" s="38" t="s">
        <v>58</v>
      </c>
      <c r="G24" s="25" t="s">
        <v>65</v>
      </c>
      <c r="H24" s="7"/>
      <c r="I24" s="7"/>
      <c r="J24" s="25">
        <v>8</v>
      </c>
      <c r="K24" s="25">
        <f t="shared" si="1"/>
        <v>600</v>
      </c>
      <c r="L24" s="25">
        <v>4800</v>
      </c>
      <c r="M24" s="7"/>
      <c r="N24" s="7"/>
      <c r="O24" s="7">
        <f t="shared" si="2"/>
        <v>4800</v>
      </c>
      <c r="P24" s="9">
        <f t="shared" si="3"/>
        <v>4800</v>
      </c>
      <c r="Q24" s="9" t="s">
        <v>68</v>
      </c>
      <c r="R24" s="24" t="s">
        <v>17</v>
      </c>
      <c r="S24" s="24">
        <v>0</v>
      </c>
      <c r="T24" s="9" t="s">
        <v>20</v>
      </c>
      <c r="U24" s="21"/>
      <c r="V24" s="22"/>
      <c r="W24" s="21"/>
      <c r="X24" s="23"/>
    </row>
    <row r="25" spans="1:24" ht="43.5" customHeight="1">
      <c r="A25" s="7">
        <v>10</v>
      </c>
      <c r="B25" s="7" t="s">
        <v>16</v>
      </c>
      <c r="C25" s="25" t="s">
        <v>194</v>
      </c>
      <c r="D25" s="25" t="s">
        <v>47</v>
      </c>
      <c r="E25" s="25" t="s">
        <v>275</v>
      </c>
      <c r="F25" s="38" t="s">
        <v>59</v>
      </c>
      <c r="G25" s="25" t="s">
        <v>65</v>
      </c>
      <c r="H25" s="7"/>
      <c r="I25" s="7"/>
      <c r="J25" s="25">
        <v>4</v>
      </c>
      <c r="K25" s="25">
        <f t="shared" si="1"/>
        <v>5800</v>
      </c>
      <c r="L25" s="25">
        <v>23200</v>
      </c>
      <c r="M25" s="7"/>
      <c r="N25" s="7"/>
      <c r="O25" s="7">
        <f t="shared" si="2"/>
        <v>23200</v>
      </c>
      <c r="P25" s="9">
        <f t="shared" si="3"/>
        <v>23200</v>
      </c>
      <c r="Q25" s="9" t="s">
        <v>68</v>
      </c>
      <c r="R25" s="24" t="s">
        <v>17</v>
      </c>
      <c r="S25" s="24">
        <v>0</v>
      </c>
      <c r="T25" s="9" t="s">
        <v>20</v>
      </c>
      <c r="U25" s="21"/>
      <c r="V25" s="22"/>
      <c r="W25" s="21"/>
      <c r="X25" s="23"/>
    </row>
    <row r="26" spans="1:24" ht="43.5" customHeight="1">
      <c r="A26" s="7">
        <v>11</v>
      </c>
      <c r="B26" s="7" t="s">
        <v>16</v>
      </c>
      <c r="C26" s="25" t="s">
        <v>48</v>
      </c>
      <c r="D26" s="25" t="s">
        <v>48</v>
      </c>
      <c r="E26" s="25" t="s">
        <v>276</v>
      </c>
      <c r="F26" s="38" t="s">
        <v>60</v>
      </c>
      <c r="G26" s="25" t="s">
        <v>65</v>
      </c>
      <c r="H26" s="7"/>
      <c r="I26" s="7"/>
      <c r="J26" s="25">
        <v>2</v>
      </c>
      <c r="K26" s="25">
        <f t="shared" si="1"/>
        <v>11570</v>
      </c>
      <c r="L26" s="25">
        <v>23140</v>
      </c>
      <c r="M26" s="7"/>
      <c r="N26" s="7"/>
      <c r="O26" s="7">
        <f t="shared" si="2"/>
        <v>23140</v>
      </c>
      <c r="P26" s="9">
        <f t="shared" si="3"/>
        <v>23140</v>
      </c>
      <c r="Q26" s="9" t="s">
        <v>68</v>
      </c>
      <c r="R26" s="24" t="s">
        <v>17</v>
      </c>
      <c r="S26" s="24">
        <v>0</v>
      </c>
      <c r="T26" s="9" t="s">
        <v>20</v>
      </c>
      <c r="U26" s="21"/>
      <c r="V26" s="22"/>
      <c r="W26" s="21"/>
      <c r="X26" s="23"/>
    </row>
    <row r="27" spans="1:24" ht="43.5" customHeight="1">
      <c r="A27" s="7">
        <v>12</v>
      </c>
      <c r="B27" s="7" t="s">
        <v>16</v>
      </c>
      <c r="C27" s="25" t="s">
        <v>48</v>
      </c>
      <c r="D27" s="25" t="s">
        <v>48</v>
      </c>
      <c r="E27" s="25" t="s">
        <v>277</v>
      </c>
      <c r="F27" s="38" t="s">
        <v>61</v>
      </c>
      <c r="G27" s="25" t="s">
        <v>67</v>
      </c>
      <c r="H27" s="7"/>
      <c r="I27" s="7"/>
      <c r="J27" s="25">
        <v>2</v>
      </c>
      <c r="K27" s="25">
        <f t="shared" si="1"/>
        <v>8000</v>
      </c>
      <c r="L27" s="25">
        <v>16000</v>
      </c>
      <c r="M27" s="7"/>
      <c r="N27" s="7"/>
      <c r="O27" s="7">
        <f t="shared" si="2"/>
        <v>16000</v>
      </c>
      <c r="P27" s="9">
        <f t="shared" si="3"/>
        <v>16000</v>
      </c>
      <c r="Q27" s="9" t="s">
        <v>68</v>
      </c>
      <c r="R27" s="24" t="s">
        <v>17</v>
      </c>
      <c r="S27" s="24">
        <v>0</v>
      </c>
      <c r="T27" s="9" t="s">
        <v>20</v>
      </c>
      <c r="U27" s="21"/>
      <c r="V27" s="22"/>
      <c r="W27" s="21"/>
      <c r="X27" s="23"/>
    </row>
    <row r="28" spans="1:24" ht="43.5" customHeight="1">
      <c r="A28" s="7">
        <v>13</v>
      </c>
      <c r="B28" s="7" t="s">
        <v>16</v>
      </c>
      <c r="C28" s="25" t="s">
        <v>190</v>
      </c>
      <c r="D28" s="25" t="s">
        <v>42</v>
      </c>
      <c r="E28" s="25" t="s">
        <v>278</v>
      </c>
      <c r="F28" s="38" t="s">
        <v>62</v>
      </c>
      <c r="G28" s="25" t="s">
        <v>65</v>
      </c>
      <c r="H28" s="7"/>
      <c r="I28" s="7"/>
      <c r="J28" s="25">
        <v>7</v>
      </c>
      <c r="K28" s="25">
        <f t="shared" si="1"/>
        <v>20000</v>
      </c>
      <c r="L28" s="25">
        <v>140000</v>
      </c>
      <c r="M28" s="7"/>
      <c r="N28" s="7"/>
      <c r="O28" s="7">
        <f t="shared" si="2"/>
        <v>140000</v>
      </c>
      <c r="P28" s="9">
        <f t="shared" si="3"/>
        <v>140000</v>
      </c>
      <c r="Q28" s="9" t="s">
        <v>68</v>
      </c>
      <c r="R28" s="24" t="s">
        <v>17</v>
      </c>
      <c r="S28" s="24">
        <v>0</v>
      </c>
      <c r="T28" s="9" t="s">
        <v>20</v>
      </c>
      <c r="U28" s="21"/>
      <c r="V28" s="22"/>
      <c r="W28" s="21"/>
      <c r="X28" s="23"/>
    </row>
    <row r="29" spans="1:24" ht="43.5" customHeight="1">
      <c r="A29" s="7">
        <v>14</v>
      </c>
      <c r="B29" s="7" t="s">
        <v>16</v>
      </c>
      <c r="C29" s="25" t="s">
        <v>195</v>
      </c>
      <c r="D29" s="25" t="s">
        <v>49</v>
      </c>
      <c r="E29" s="25" t="s">
        <v>279</v>
      </c>
      <c r="F29" s="38" t="s">
        <v>63</v>
      </c>
      <c r="G29" s="25" t="s">
        <v>65</v>
      </c>
      <c r="H29" s="7"/>
      <c r="I29" s="7"/>
      <c r="J29" s="25">
        <v>8</v>
      </c>
      <c r="K29" s="25">
        <f t="shared" si="1"/>
        <v>1500</v>
      </c>
      <c r="L29" s="25">
        <v>12000</v>
      </c>
      <c r="M29" s="7"/>
      <c r="N29" s="7"/>
      <c r="O29" s="7">
        <f t="shared" si="2"/>
        <v>12000</v>
      </c>
      <c r="P29" s="9">
        <f t="shared" si="3"/>
        <v>12000</v>
      </c>
      <c r="Q29" s="9" t="s">
        <v>68</v>
      </c>
      <c r="R29" s="24" t="s">
        <v>17</v>
      </c>
      <c r="S29" s="24">
        <v>0</v>
      </c>
      <c r="T29" s="9" t="s">
        <v>20</v>
      </c>
      <c r="U29" s="21"/>
      <c r="V29" s="22"/>
      <c r="W29" s="21"/>
      <c r="X29" s="23"/>
    </row>
    <row r="30" spans="1:24" ht="43.5" customHeight="1">
      <c r="A30" s="7">
        <v>15</v>
      </c>
      <c r="B30" s="7" t="s">
        <v>16</v>
      </c>
      <c r="C30" s="25" t="s">
        <v>196</v>
      </c>
      <c r="D30" s="25" t="s">
        <v>50</v>
      </c>
      <c r="E30" s="25" t="s">
        <v>280</v>
      </c>
      <c r="F30" s="38" t="s">
        <v>64</v>
      </c>
      <c r="G30" s="25" t="s">
        <v>65</v>
      </c>
      <c r="H30" s="7"/>
      <c r="I30" s="7"/>
      <c r="J30" s="25">
        <v>2</v>
      </c>
      <c r="K30" s="25">
        <f t="shared" si="1"/>
        <v>8000</v>
      </c>
      <c r="L30" s="25">
        <v>16000</v>
      </c>
      <c r="M30" s="7"/>
      <c r="N30" s="7"/>
      <c r="O30" s="7">
        <f t="shared" si="2"/>
        <v>16000</v>
      </c>
      <c r="P30" s="9">
        <f t="shared" si="3"/>
        <v>16000</v>
      </c>
      <c r="Q30" s="9" t="s">
        <v>68</v>
      </c>
      <c r="R30" s="24" t="s">
        <v>17</v>
      </c>
      <c r="S30" s="24">
        <v>0</v>
      </c>
      <c r="T30" s="9" t="s">
        <v>20</v>
      </c>
      <c r="U30" s="21"/>
      <c r="V30" s="22"/>
      <c r="W30" s="21"/>
      <c r="X30" s="23"/>
    </row>
    <row r="31" spans="1:24" ht="43.5" customHeight="1">
      <c r="A31" s="7">
        <v>16</v>
      </c>
      <c r="B31" s="7" t="s">
        <v>16</v>
      </c>
      <c r="C31" s="26" t="s">
        <v>197</v>
      </c>
      <c r="D31" s="26" t="s">
        <v>69</v>
      </c>
      <c r="E31" s="28" t="s">
        <v>281</v>
      </c>
      <c r="F31" s="26" t="s">
        <v>145</v>
      </c>
      <c r="G31" s="25" t="s">
        <v>65</v>
      </c>
      <c r="H31" s="7"/>
      <c r="I31" s="7"/>
      <c r="J31" s="26">
        <v>1</v>
      </c>
      <c r="K31" s="34">
        <v>7000</v>
      </c>
      <c r="L31" s="13"/>
      <c r="M31" s="14"/>
      <c r="N31" s="7"/>
      <c r="O31" s="35">
        <f>K31*J31</f>
        <v>7000</v>
      </c>
      <c r="P31" s="42">
        <f>O31</f>
        <v>7000</v>
      </c>
      <c r="Q31" s="15" t="s">
        <v>188</v>
      </c>
      <c r="R31" s="24" t="s">
        <v>17</v>
      </c>
      <c r="S31" s="24">
        <v>0</v>
      </c>
      <c r="T31" s="15" t="s">
        <v>18</v>
      </c>
    </row>
    <row r="32" spans="1:24" ht="43.5" customHeight="1">
      <c r="A32" s="7">
        <v>17</v>
      </c>
      <c r="B32" s="7" t="s">
        <v>16</v>
      </c>
      <c r="C32" s="26" t="s">
        <v>70</v>
      </c>
      <c r="D32" s="26" t="s">
        <v>70</v>
      </c>
      <c r="E32" s="26" t="s">
        <v>282</v>
      </c>
      <c r="F32" s="26" t="s">
        <v>146</v>
      </c>
      <c r="G32" s="25" t="s">
        <v>65</v>
      </c>
      <c r="J32" s="26">
        <v>1</v>
      </c>
      <c r="K32" s="32">
        <v>4000</v>
      </c>
      <c r="O32" s="35">
        <f t="shared" ref="O32:O94" si="4">K32*J32</f>
        <v>4000</v>
      </c>
      <c r="P32" s="42">
        <f t="shared" ref="P32:P94" si="5">O32</f>
        <v>4000</v>
      </c>
      <c r="Q32" s="15" t="s">
        <v>188</v>
      </c>
      <c r="R32" s="24" t="s">
        <v>17</v>
      </c>
      <c r="S32" s="24">
        <v>0</v>
      </c>
      <c r="T32" s="15" t="s">
        <v>18</v>
      </c>
    </row>
    <row r="33" spans="1:20" ht="43.5" customHeight="1">
      <c r="A33" s="7">
        <v>18</v>
      </c>
      <c r="B33" s="7" t="s">
        <v>16</v>
      </c>
      <c r="C33" s="26" t="s">
        <v>198</v>
      </c>
      <c r="D33" s="26" t="s">
        <v>71</v>
      </c>
      <c r="E33" s="29" t="s">
        <v>283</v>
      </c>
      <c r="F33" s="26" t="s">
        <v>147</v>
      </c>
      <c r="G33" s="25" t="s">
        <v>65</v>
      </c>
      <c r="J33" s="26">
        <v>12</v>
      </c>
      <c r="K33" s="32">
        <v>2500</v>
      </c>
      <c r="O33" s="35">
        <f t="shared" si="4"/>
        <v>30000</v>
      </c>
      <c r="P33" s="42">
        <f t="shared" si="5"/>
        <v>30000</v>
      </c>
      <c r="Q33" s="15" t="s">
        <v>188</v>
      </c>
      <c r="R33" s="24" t="s">
        <v>17</v>
      </c>
      <c r="S33" s="24">
        <v>0</v>
      </c>
      <c r="T33" s="15" t="s">
        <v>18</v>
      </c>
    </row>
    <row r="34" spans="1:20" ht="43.5" customHeight="1">
      <c r="A34" s="7">
        <v>19</v>
      </c>
      <c r="B34" s="7" t="s">
        <v>16</v>
      </c>
      <c r="C34" s="26" t="s">
        <v>199</v>
      </c>
      <c r="D34" s="26" t="s">
        <v>72</v>
      </c>
      <c r="E34" s="30" t="s">
        <v>284</v>
      </c>
      <c r="F34" s="26" t="s">
        <v>148</v>
      </c>
      <c r="G34" s="25" t="s">
        <v>65</v>
      </c>
      <c r="J34" s="26">
        <v>9</v>
      </c>
      <c r="K34" s="32">
        <v>2500</v>
      </c>
      <c r="O34" s="35">
        <f t="shared" si="4"/>
        <v>22500</v>
      </c>
      <c r="P34" s="42">
        <f t="shared" si="5"/>
        <v>22500</v>
      </c>
      <c r="Q34" s="15" t="s">
        <v>188</v>
      </c>
      <c r="R34" s="24" t="s">
        <v>17</v>
      </c>
      <c r="S34" s="24">
        <v>0</v>
      </c>
      <c r="T34" s="15" t="s">
        <v>18</v>
      </c>
    </row>
    <row r="35" spans="1:20" ht="43.5" customHeight="1">
      <c r="A35" s="7">
        <v>20</v>
      </c>
      <c r="B35" s="7" t="s">
        <v>16</v>
      </c>
      <c r="C35" s="39" t="s">
        <v>200</v>
      </c>
      <c r="D35" s="26" t="s">
        <v>73</v>
      </c>
      <c r="E35" s="26" t="s">
        <v>285</v>
      </c>
      <c r="F35" s="26" t="s">
        <v>149</v>
      </c>
      <c r="G35" s="40" t="s">
        <v>65</v>
      </c>
      <c r="J35" s="26">
        <v>3</v>
      </c>
      <c r="K35" s="41">
        <v>1600</v>
      </c>
      <c r="O35" s="43">
        <f t="shared" si="4"/>
        <v>4800</v>
      </c>
      <c r="P35" s="43">
        <f t="shared" si="5"/>
        <v>4800</v>
      </c>
      <c r="Q35" s="15" t="s">
        <v>188</v>
      </c>
      <c r="R35" s="24" t="s">
        <v>17</v>
      </c>
      <c r="S35" s="24">
        <v>0</v>
      </c>
      <c r="T35" s="15" t="s">
        <v>18</v>
      </c>
    </row>
    <row r="36" spans="1:20" ht="43.5" customHeight="1">
      <c r="A36" s="7">
        <v>21</v>
      </c>
      <c r="B36" s="7" t="s">
        <v>16</v>
      </c>
      <c r="C36" s="26" t="s">
        <v>201</v>
      </c>
      <c r="D36" s="26" t="s">
        <v>74</v>
      </c>
      <c r="E36" s="30" t="s">
        <v>286</v>
      </c>
      <c r="F36" s="26" t="s">
        <v>150</v>
      </c>
      <c r="G36" s="25" t="s">
        <v>65</v>
      </c>
      <c r="J36" s="26">
        <v>8</v>
      </c>
      <c r="K36" s="32">
        <v>2000</v>
      </c>
      <c r="O36" s="35">
        <f t="shared" si="4"/>
        <v>16000</v>
      </c>
      <c r="P36" s="42">
        <f t="shared" si="5"/>
        <v>16000</v>
      </c>
      <c r="Q36" s="15" t="s">
        <v>188</v>
      </c>
      <c r="R36" s="24" t="s">
        <v>17</v>
      </c>
      <c r="S36" s="24">
        <v>0</v>
      </c>
      <c r="T36" s="15" t="s">
        <v>18</v>
      </c>
    </row>
    <row r="37" spans="1:20" ht="43.5" customHeight="1">
      <c r="A37" s="7">
        <v>22</v>
      </c>
      <c r="B37" s="7" t="s">
        <v>16</v>
      </c>
      <c r="C37" s="26" t="s">
        <v>201</v>
      </c>
      <c r="D37" s="26" t="s">
        <v>74</v>
      </c>
      <c r="E37" s="30" t="s">
        <v>286</v>
      </c>
      <c r="F37" s="26" t="s">
        <v>150</v>
      </c>
      <c r="G37" s="25" t="s">
        <v>65</v>
      </c>
      <c r="J37" s="26">
        <v>6</v>
      </c>
      <c r="K37" s="32">
        <v>2000</v>
      </c>
      <c r="O37" s="35">
        <f t="shared" si="4"/>
        <v>12000</v>
      </c>
      <c r="P37" s="42">
        <f t="shared" si="5"/>
        <v>12000</v>
      </c>
      <c r="Q37" s="15" t="s">
        <v>188</v>
      </c>
      <c r="R37" s="24" t="s">
        <v>17</v>
      </c>
      <c r="S37" s="24">
        <v>0</v>
      </c>
      <c r="T37" s="15" t="s">
        <v>18</v>
      </c>
    </row>
    <row r="38" spans="1:20" ht="43.5" customHeight="1">
      <c r="A38" s="7">
        <v>23</v>
      </c>
      <c r="B38" s="7" t="s">
        <v>16</v>
      </c>
      <c r="C38" s="26" t="s">
        <v>202</v>
      </c>
      <c r="D38" s="26" t="s">
        <v>75</v>
      </c>
      <c r="E38" s="30" t="s">
        <v>287</v>
      </c>
      <c r="F38" s="26" t="s">
        <v>151</v>
      </c>
      <c r="G38" s="25" t="s">
        <v>65</v>
      </c>
      <c r="J38" s="26">
        <v>3</v>
      </c>
      <c r="K38" s="32">
        <v>1500</v>
      </c>
      <c r="O38" s="35">
        <f t="shared" si="4"/>
        <v>4500</v>
      </c>
      <c r="P38" s="42">
        <f t="shared" si="5"/>
        <v>4500</v>
      </c>
      <c r="Q38" s="15" t="s">
        <v>188</v>
      </c>
      <c r="R38" s="24" t="s">
        <v>17</v>
      </c>
      <c r="S38" s="24">
        <v>0</v>
      </c>
      <c r="T38" s="15" t="s">
        <v>18</v>
      </c>
    </row>
    <row r="39" spans="1:20" ht="43.5" customHeight="1">
      <c r="A39" s="7">
        <v>24</v>
      </c>
      <c r="B39" s="7" t="s">
        <v>16</v>
      </c>
      <c r="C39" s="26" t="s">
        <v>203</v>
      </c>
      <c r="D39" s="26" t="s">
        <v>76</v>
      </c>
      <c r="E39" s="30" t="s">
        <v>282</v>
      </c>
      <c r="F39" s="26" t="s">
        <v>152</v>
      </c>
      <c r="G39" s="25" t="s">
        <v>65</v>
      </c>
      <c r="J39" s="26">
        <v>4</v>
      </c>
      <c r="K39" s="32">
        <v>3000</v>
      </c>
      <c r="O39" s="35">
        <f t="shared" si="4"/>
        <v>12000</v>
      </c>
      <c r="P39" s="42">
        <f t="shared" si="5"/>
        <v>12000</v>
      </c>
      <c r="Q39" s="15" t="s">
        <v>188</v>
      </c>
      <c r="R39" s="24" t="s">
        <v>17</v>
      </c>
      <c r="S39" s="24">
        <v>0</v>
      </c>
      <c r="T39" s="15" t="s">
        <v>18</v>
      </c>
    </row>
    <row r="40" spans="1:20" ht="43.5" customHeight="1">
      <c r="A40" s="7">
        <v>25</v>
      </c>
      <c r="B40" s="7" t="s">
        <v>16</v>
      </c>
      <c r="C40" s="26" t="s">
        <v>203</v>
      </c>
      <c r="D40" s="26" t="s">
        <v>76</v>
      </c>
      <c r="E40" s="30" t="s">
        <v>282</v>
      </c>
      <c r="F40" s="26" t="s">
        <v>152</v>
      </c>
      <c r="G40" s="25" t="s">
        <v>65</v>
      </c>
      <c r="J40" s="26">
        <v>3</v>
      </c>
      <c r="K40" s="32">
        <v>3000</v>
      </c>
      <c r="O40" s="35">
        <f t="shared" si="4"/>
        <v>9000</v>
      </c>
      <c r="P40" s="42">
        <f t="shared" si="5"/>
        <v>9000</v>
      </c>
      <c r="Q40" s="15" t="s">
        <v>188</v>
      </c>
      <c r="R40" s="24" t="s">
        <v>17</v>
      </c>
      <c r="S40" s="24">
        <v>0</v>
      </c>
      <c r="T40" s="15" t="s">
        <v>18</v>
      </c>
    </row>
    <row r="41" spans="1:20" ht="43.5" customHeight="1">
      <c r="A41" s="7">
        <v>26</v>
      </c>
      <c r="B41" s="7" t="s">
        <v>16</v>
      </c>
      <c r="C41" s="26" t="s">
        <v>203</v>
      </c>
      <c r="D41" s="26" t="s">
        <v>76</v>
      </c>
      <c r="E41" s="30" t="s">
        <v>288</v>
      </c>
      <c r="F41" s="26" t="s">
        <v>153</v>
      </c>
      <c r="G41" s="25" t="s">
        <v>65</v>
      </c>
      <c r="J41" s="26">
        <v>1</v>
      </c>
      <c r="K41" s="32">
        <v>3000</v>
      </c>
      <c r="O41" s="35">
        <f t="shared" si="4"/>
        <v>3000</v>
      </c>
      <c r="P41" s="42">
        <f t="shared" si="5"/>
        <v>3000</v>
      </c>
      <c r="Q41" s="15" t="s">
        <v>188</v>
      </c>
      <c r="R41" s="24" t="s">
        <v>17</v>
      </c>
      <c r="S41" s="24">
        <v>0</v>
      </c>
      <c r="T41" s="15" t="s">
        <v>18</v>
      </c>
    </row>
    <row r="42" spans="1:20" ht="43.5" customHeight="1">
      <c r="A42" s="7">
        <v>27</v>
      </c>
      <c r="B42" s="7" t="s">
        <v>16</v>
      </c>
      <c r="C42" s="26" t="s">
        <v>204</v>
      </c>
      <c r="D42" s="26" t="s">
        <v>77</v>
      </c>
      <c r="E42" s="30" t="s">
        <v>289</v>
      </c>
      <c r="F42" s="26" t="s">
        <v>266</v>
      </c>
      <c r="G42" s="25" t="s">
        <v>65</v>
      </c>
      <c r="J42" s="26">
        <v>4</v>
      </c>
      <c r="K42" s="32">
        <v>2500</v>
      </c>
      <c r="O42" s="35">
        <f t="shared" si="4"/>
        <v>10000</v>
      </c>
      <c r="P42" s="42">
        <f t="shared" si="5"/>
        <v>10000</v>
      </c>
      <c r="Q42" s="15" t="s">
        <v>188</v>
      </c>
      <c r="R42" s="24" t="s">
        <v>17</v>
      </c>
      <c r="S42" s="24">
        <v>0</v>
      </c>
      <c r="T42" s="15" t="s">
        <v>18</v>
      </c>
    </row>
    <row r="43" spans="1:20" ht="43.5" customHeight="1">
      <c r="A43" s="7">
        <v>28</v>
      </c>
      <c r="B43" s="7" t="s">
        <v>16</v>
      </c>
      <c r="C43" s="26" t="s">
        <v>204</v>
      </c>
      <c r="D43" s="26" t="s">
        <v>77</v>
      </c>
      <c r="E43" s="30" t="s">
        <v>290</v>
      </c>
      <c r="F43" s="26" t="s">
        <v>154</v>
      </c>
      <c r="G43" s="25" t="s">
        <v>65</v>
      </c>
      <c r="J43" s="26">
        <v>3</v>
      </c>
      <c r="K43" s="32">
        <v>2500</v>
      </c>
      <c r="O43" s="35">
        <f t="shared" si="4"/>
        <v>7500</v>
      </c>
      <c r="P43" s="42">
        <f t="shared" si="5"/>
        <v>7500</v>
      </c>
      <c r="Q43" s="15" t="s">
        <v>188</v>
      </c>
      <c r="R43" s="24" t="s">
        <v>17</v>
      </c>
      <c r="S43" s="24">
        <v>0</v>
      </c>
      <c r="T43" s="15" t="s">
        <v>18</v>
      </c>
    </row>
    <row r="44" spans="1:20" ht="43.5" customHeight="1">
      <c r="A44" s="7">
        <v>29</v>
      </c>
      <c r="B44" s="7" t="s">
        <v>16</v>
      </c>
      <c r="C44" s="26" t="s">
        <v>205</v>
      </c>
      <c r="D44" s="26" t="s">
        <v>78</v>
      </c>
      <c r="E44" s="30" t="s">
        <v>287</v>
      </c>
      <c r="F44" s="26" t="s">
        <v>155</v>
      </c>
      <c r="G44" s="25" t="s">
        <v>65</v>
      </c>
      <c r="J44" s="26">
        <v>1</v>
      </c>
      <c r="K44" s="32">
        <v>2500</v>
      </c>
      <c r="O44" s="35">
        <f t="shared" si="4"/>
        <v>2500</v>
      </c>
      <c r="P44" s="42">
        <f t="shared" si="5"/>
        <v>2500</v>
      </c>
      <c r="Q44" s="15" t="s">
        <v>188</v>
      </c>
      <c r="R44" s="24" t="s">
        <v>17</v>
      </c>
      <c r="S44" s="24">
        <v>0</v>
      </c>
      <c r="T44" s="15" t="s">
        <v>18</v>
      </c>
    </row>
    <row r="45" spans="1:20" ht="43.5" customHeight="1">
      <c r="A45" s="7">
        <v>30</v>
      </c>
      <c r="B45" s="7" t="s">
        <v>16</v>
      </c>
      <c r="C45" s="26" t="s">
        <v>206</v>
      </c>
      <c r="D45" s="26" t="s">
        <v>79</v>
      </c>
      <c r="E45" s="30" t="s">
        <v>291</v>
      </c>
      <c r="F45" s="26" t="s">
        <v>156</v>
      </c>
      <c r="G45" s="25" t="s">
        <v>65</v>
      </c>
      <c r="J45" s="26">
        <v>3</v>
      </c>
      <c r="K45" s="32">
        <v>1000</v>
      </c>
      <c r="O45" s="35">
        <f t="shared" si="4"/>
        <v>3000</v>
      </c>
      <c r="P45" s="42">
        <f t="shared" si="5"/>
        <v>3000</v>
      </c>
      <c r="Q45" s="15" t="s">
        <v>188</v>
      </c>
      <c r="R45" s="24" t="s">
        <v>17</v>
      </c>
      <c r="S45" s="24">
        <v>0</v>
      </c>
      <c r="T45" s="15" t="s">
        <v>18</v>
      </c>
    </row>
    <row r="46" spans="1:20" ht="43.5" customHeight="1">
      <c r="A46" s="7">
        <v>31</v>
      </c>
      <c r="B46" s="7" t="s">
        <v>16</v>
      </c>
      <c r="C46" s="26" t="s">
        <v>207</v>
      </c>
      <c r="D46" s="26" t="s">
        <v>80</v>
      </c>
      <c r="E46" s="30" t="s">
        <v>287</v>
      </c>
      <c r="F46" s="26" t="s">
        <v>157</v>
      </c>
      <c r="G46" s="25" t="s">
        <v>65</v>
      </c>
      <c r="J46" s="26">
        <v>1</v>
      </c>
      <c r="K46" s="32">
        <v>1500</v>
      </c>
      <c r="O46" s="35">
        <f t="shared" si="4"/>
        <v>1500</v>
      </c>
      <c r="P46" s="42">
        <f t="shared" si="5"/>
        <v>1500</v>
      </c>
      <c r="Q46" s="15" t="s">
        <v>188</v>
      </c>
      <c r="R46" s="24" t="s">
        <v>17</v>
      </c>
      <c r="S46" s="24">
        <v>0</v>
      </c>
      <c r="T46" s="15" t="s">
        <v>18</v>
      </c>
    </row>
    <row r="47" spans="1:20" ht="43.5" customHeight="1">
      <c r="A47" s="7">
        <v>32</v>
      </c>
      <c r="B47" s="7" t="s">
        <v>16</v>
      </c>
      <c r="C47" s="26" t="s">
        <v>208</v>
      </c>
      <c r="D47" s="26" t="s">
        <v>81</v>
      </c>
      <c r="E47" s="30" t="s">
        <v>288</v>
      </c>
      <c r="F47" s="26" t="s">
        <v>158</v>
      </c>
      <c r="G47" s="25" t="s">
        <v>65</v>
      </c>
      <c r="J47" s="26">
        <v>3</v>
      </c>
      <c r="K47" s="32">
        <v>1000</v>
      </c>
      <c r="O47" s="35">
        <f t="shared" si="4"/>
        <v>3000</v>
      </c>
      <c r="P47" s="42">
        <f t="shared" si="5"/>
        <v>3000</v>
      </c>
      <c r="Q47" s="15" t="s">
        <v>188</v>
      </c>
      <c r="R47" s="24" t="s">
        <v>17</v>
      </c>
      <c r="S47" s="24">
        <v>0</v>
      </c>
      <c r="T47" s="15" t="s">
        <v>18</v>
      </c>
    </row>
    <row r="48" spans="1:20" ht="43.5" customHeight="1">
      <c r="A48" s="7">
        <v>33</v>
      </c>
      <c r="B48" s="7" t="s">
        <v>16</v>
      </c>
      <c r="C48" s="26" t="s">
        <v>208</v>
      </c>
      <c r="D48" s="26" t="s">
        <v>81</v>
      </c>
      <c r="E48" s="30" t="s">
        <v>288</v>
      </c>
      <c r="F48" s="26" t="s">
        <v>158</v>
      </c>
      <c r="G48" s="25" t="s">
        <v>65</v>
      </c>
      <c r="J48" s="26">
        <v>1</v>
      </c>
      <c r="K48" s="32">
        <v>1000</v>
      </c>
      <c r="O48" s="35">
        <f t="shared" si="4"/>
        <v>1000</v>
      </c>
      <c r="P48" s="42">
        <f t="shared" si="5"/>
        <v>1000</v>
      </c>
      <c r="Q48" s="15" t="s">
        <v>188</v>
      </c>
      <c r="R48" s="24" t="s">
        <v>17</v>
      </c>
      <c r="S48" s="24">
        <v>0</v>
      </c>
      <c r="T48" s="15" t="s">
        <v>18</v>
      </c>
    </row>
    <row r="49" spans="1:20" ht="43.5" customHeight="1">
      <c r="A49" s="7">
        <v>34</v>
      </c>
      <c r="B49" s="7" t="s">
        <v>16</v>
      </c>
      <c r="C49" s="26" t="s">
        <v>209</v>
      </c>
      <c r="D49" s="26" t="s">
        <v>82</v>
      </c>
      <c r="E49" s="30" t="s">
        <v>292</v>
      </c>
      <c r="F49" s="26" t="s">
        <v>159</v>
      </c>
      <c r="G49" s="25" t="s">
        <v>65</v>
      </c>
      <c r="J49" s="26">
        <v>1</v>
      </c>
      <c r="K49" s="32">
        <v>1000</v>
      </c>
      <c r="O49" s="35">
        <f t="shared" si="4"/>
        <v>1000</v>
      </c>
      <c r="P49" s="42">
        <f t="shared" si="5"/>
        <v>1000</v>
      </c>
      <c r="Q49" s="15" t="s">
        <v>188</v>
      </c>
      <c r="R49" s="24" t="s">
        <v>17</v>
      </c>
      <c r="S49" s="24">
        <v>0</v>
      </c>
      <c r="T49" s="15" t="s">
        <v>18</v>
      </c>
    </row>
    <row r="50" spans="1:20" ht="43.5" customHeight="1">
      <c r="A50" s="7">
        <v>35</v>
      </c>
      <c r="B50" s="7" t="s">
        <v>16</v>
      </c>
      <c r="C50" s="26" t="s">
        <v>210</v>
      </c>
      <c r="D50" s="26" t="s">
        <v>83</v>
      </c>
      <c r="E50" s="30" t="s">
        <v>288</v>
      </c>
      <c r="F50" s="26" t="s">
        <v>158</v>
      </c>
      <c r="G50" s="25" t="s">
        <v>65</v>
      </c>
      <c r="J50" s="26">
        <v>3</v>
      </c>
      <c r="K50" s="32">
        <v>2500</v>
      </c>
      <c r="O50" s="35">
        <f t="shared" si="4"/>
        <v>7500</v>
      </c>
      <c r="P50" s="42">
        <f t="shared" si="5"/>
        <v>7500</v>
      </c>
      <c r="Q50" s="15" t="s">
        <v>188</v>
      </c>
      <c r="R50" s="24" t="s">
        <v>17</v>
      </c>
      <c r="S50" s="24">
        <v>0</v>
      </c>
      <c r="T50" s="15" t="s">
        <v>18</v>
      </c>
    </row>
    <row r="51" spans="1:20" ht="43.5" customHeight="1">
      <c r="A51" s="7">
        <v>36</v>
      </c>
      <c r="B51" s="7" t="s">
        <v>16</v>
      </c>
      <c r="C51" s="26" t="s">
        <v>210</v>
      </c>
      <c r="D51" s="26" t="s">
        <v>83</v>
      </c>
      <c r="E51" s="30" t="s">
        <v>288</v>
      </c>
      <c r="F51" s="26" t="s">
        <v>158</v>
      </c>
      <c r="G51" s="25" t="s">
        <v>65</v>
      </c>
      <c r="J51" s="26">
        <v>3</v>
      </c>
      <c r="K51" s="32">
        <v>2500</v>
      </c>
      <c r="O51" s="35">
        <f t="shared" si="4"/>
        <v>7500</v>
      </c>
      <c r="P51" s="42">
        <f t="shared" si="5"/>
        <v>7500</v>
      </c>
      <c r="Q51" s="15" t="s">
        <v>188</v>
      </c>
      <c r="R51" s="24" t="s">
        <v>17</v>
      </c>
      <c r="S51" s="24">
        <v>0</v>
      </c>
      <c r="T51" s="15" t="s">
        <v>18</v>
      </c>
    </row>
    <row r="52" spans="1:20" ht="43.5" customHeight="1">
      <c r="A52" s="7">
        <v>37</v>
      </c>
      <c r="B52" s="7" t="s">
        <v>16</v>
      </c>
      <c r="C52" s="26" t="s">
        <v>210</v>
      </c>
      <c r="D52" s="26" t="s">
        <v>83</v>
      </c>
      <c r="E52" s="30" t="s">
        <v>288</v>
      </c>
      <c r="F52" s="26" t="s">
        <v>158</v>
      </c>
      <c r="G52" s="25" t="s">
        <v>65</v>
      </c>
      <c r="J52" s="26">
        <v>1</v>
      </c>
      <c r="K52" s="32">
        <v>2500</v>
      </c>
      <c r="O52" s="35">
        <f t="shared" si="4"/>
        <v>2500</v>
      </c>
      <c r="P52" s="42">
        <f t="shared" si="5"/>
        <v>2500</v>
      </c>
      <c r="Q52" s="15" t="s">
        <v>188</v>
      </c>
      <c r="R52" s="24" t="s">
        <v>17</v>
      </c>
      <c r="S52" s="24">
        <v>0</v>
      </c>
      <c r="T52" s="15" t="s">
        <v>18</v>
      </c>
    </row>
    <row r="53" spans="1:20" ht="43.5" customHeight="1">
      <c r="A53" s="7">
        <v>38</v>
      </c>
      <c r="B53" s="7" t="s">
        <v>16</v>
      </c>
      <c r="C53" s="26" t="s">
        <v>211</v>
      </c>
      <c r="D53" s="26" t="s">
        <v>84</v>
      </c>
      <c r="E53" s="30" t="s">
        <v>288</v>
      </c>
      <c r="F53" s="26" t="s">
        <v>158</v>
      </c>
      <c r="G53" s="25" t="s">
        <v>65</v>
      </c>
      <c r="J53" s="26">
        <v>1</v>
      </c>
      <c r="K53" s="32">
        <v>2500</v>
      </c>
      <c r="O53" s="35">
        <f t="shared" si="4"/>
        <v>2500</v>
      </c>
      <c r="P53" s="42">
        <f t="shared" si="5"/>
        <v>2500</v>
      </c>
      <c r="Q53" s="15" t="s">
        <v>188</v>
      </c>
      <c r="R53" s="24" t="s">
        <v>17</v>
      </c>
      <c r="S53" s="24">
        <v>0</v>
      </c>
      <c r="T53" s="15" t="s">
        <v>18</v>
      </c>
    </row>
    <row r="54" spans="1:20" ht="43.5" customHeight="1">
      <c r="A54" s="7">
        <v>39</v>
      </c>
      <c r="B54" s="7" t="s">
        <v>16</v>
      </c>
      <c r="C54" s="26" t="s">
        <v>212</v>
      </c>
      <c r="D54" s="26" t="s">
        <v>85</v>
      </c>
      <c r="E54" s="30" t="s">
        <v>293</v>
      </c>
      <c r="F54" s="26" t="s">
        <v>160</v>
      </c>
      <c r="G54" s="25" t="s">
        <v>65</v>
      </c>
      <c r="J54" s="26">
        <v>3</v>
      </c>
      <c r="K54" s="32">
        <v>5000</v>
      </c>
      <c r="O54" s="35">
        <f t="shared" si="4"/>
        <v>15000</v>
      </c>
      <c r="P54" s="42">
        <f t="shared" si="5"/>
        <v>15000</v>
      </c>
      <c r="Q54" s="15" t="s">
        <v>188</v>
      </c>
      <c r="R54" s="24" t="s">
        <v>17</v>
      </c>
      <c r="S54" s="24">
        <v>0</v>
      </c>
      <c r="T54" s="15" t="s">
        <v>18</v>
      </c>
    </row>
    <row r="55" spans="1:20" ht="43.5" customHeight="1">
      <c r="A55" s="7">
        <v>40</v>
      </c>
      <c r="B55" s="7" t="s">
        <v>16</v>
      </c>
      <c r="C55" s="26" t="s">
        <v>212</v>
      </c>
      <c r="D55" s="26" t="s">
        <v>85</v>
      </c>
      <c r="E55" s="30" t="s">
        <v>293</v>
      </c>
      <c r="F55" s="26" t="s">
        <v>160</v>
      </c>
      <c r="G55" s="25" t="s">
        <v>65</v>
      </c>
      <c r="J55" s="26">
        <v>3</v>
      </c>
      <c r="K55" s="32">
        <v>5000</v>
      </c>
      <c r="O55" s="35">
        <f t="shared" si="4"/>
        <v>15000</v>
      </c>
      <c r="P55" s="42">
        <f t="shared" si="5"/>
        <v>15000</v>
      </c>
      <c r="Q55" s="15" t="s">
        <v>188</v>
      </c>
      <c r="R55" s="24" t="s">
        <v>17</v>
      </c>
      <c r="S55" s="24">
        <v>0</v>
      </c>
      <c r="T55" s="15" t="s">
        <v>18</v>
      </c>
    </row>
    <row r="56" spans="1:20" ht="43.5" customHeight="1">
      <c r="A56" s="7">
        <v>41</v>
      </c>
      <c r="B56" s="7" t="s">
        <v>16</v>
      </c>
      <c r="C56" s="26" t="s">
        <v>212</v>
      </c>
      <c r="D56" s="26" t="s">
        <v>85</v>
      </c>
      <c r="E56" s="30" t="s">
        <v>293</v>
      </c>
      <c r="F56" s="26" t="s">
        <v>160</v>
      </c>
      <c r="G56" s="25" t="s">
        <v>65</v>
      </c>
      <c r="J56" s="26">
        <v>1</v>
      </c>
      <c r="K56" s="32">
        <v>5000</v>
      </c>
      <c r="O56" s="35">
        <f t="shared" si="4"/>
        <v>5000</v>
      </c>
      <c r="P56" s="42">
        <f t="shared" si="5"/>
        <v>5000</v>
      </c>
      <c r="Q56" s="15" t="s">
        <v>188</v>
      </c>
      <c r="R56" s="24" t="s">
        <v>17</v>
      </c>
      <c r="S56" s="24">
        <v>0</v>
      </c>
      <c r="T56" s="15" t="s">
        <v>18</v>
      </c>
    </row>
    <row r="57" spans="1:20" ht="43.5" customHeight="1">
      <c r="A57" s="7">
        <v>42</v>
      </c>
      <c r="B57" s="7" t="s">
        <v>16</v>
      </c>
      <c r="C57" s="26" t="s">
        <v>212</v>
      </c>
      <c r="D57" s="26" t="s">
        <v>85</v>
      </c>
      <c r="E57" s="26" t="s">
        <v>293</v>
      </c>
      <c r="F57" s="26" t="s">
        <v>160</v>
      </c>
      <c r="G57" s="25" t="s">
        <v>65</v>
      </c>
      <c r="J57" s="26">
        <v>1</v>
      </c>
      <c r="K57" s="32">
        <v>5000</v>
      </c>
      <c r="O57" s="35">
        <f t="shared" si="4"/>
        <v>5000</v>
      </c>
      <c r="P57" s="42">
        <f t="shared" si="5"/>
        <v>5000</v>
      </c>
      <c r="Q57" s="15" t="s">
        <v>188</v>
      </c>
      <c r="R57" s="24" t="s">
        <v>17</v>
      </c>
      <c r="S57" s="24">
        <v>0</v>
      </c>
      <c r="T57" s="15" t="s">
        <v>18</v>
      </c>
    </row>
    <row r="58" spans="1:20" ht="43.5" customHeight="1">
      <c r="A58" s="7">
        <v>43</v>
      </c>
      <c r="B58" s="7" t="s">
        <v>16</v>
      </c>
      <c r="C58" s="26" t="s">
        <v>213</v>
      </c>
      <c r="D58" s="26" t="s">
        <v>86</v>
      </c>
      <c r="E58" s="30" t="s">
        <v>287</v>
      </c>
      <c r="F58" s="26" t="s">
        <v>161</v>
      </c>
      <c r="G58" s="25" t="s">
        <v>65</v>
      </c>
      <c r="J58" s="26">
        <v>7</v>
      </c>
      <c r="K58" s="32">
        <v>2000</v>
      </c>
      <c r="O58" s="35">
        <f t="shared" si="4"/>
        <v>14000</v>
      </c>
      <c r="P58" s="42">
        <f t="shared" si="5"/>
        <v>14000</v>
      </c>
      <c r="Q58" s="15" t="s">
        <v>188</v>
      </c>
      <c r="R58" s="24" t="s">
        <v>17</v>
      </c>
      <c r="S58" s="24">
        <v>0</v>
      </c>
      <c r="T58" s="15" t="s">
        <v>18</v>
      </c>
    </row>
    <row r="59" spans="1:20" ht="43.5" customHeight="1">
      <c r="A59" s="7">
        <v>44</v>
      </c>
      <c r="B59" s="7" t="s">
        <v>16</v>
      </c>
      <c r="C59" s="26" t="s">
        <v>213</v>
      </c>
      <c r="D59" s="26" t="s">
        <v>86</v>
      </c>
      <c r="E59" s="30" t="s">
        <v>287</v>
      </c>
      <c r="F59" s="26" t="s">
        <v>161</v>
      </c>
      <c r="G59" s="25" t="s">
        <v>65</v>
      </c>
      <c r="J59" s="26"/>
      <c r="K59" s="32">
        <v>2000</v>
      </c>
      <c r="O59" s="35">
        <f t="shared" si="4"/>
        <v>0</v>
      </c>
      <c r="P59" s="42">
        <f t="shared" si="5"/>
        <v>0</v>
      </c>
      <c r="Q59" s="15" t="s">
        <v>188</v>
      </c>
      <c r="R59" s="24" t="s">
        <v>17</v>
      </c>
      <c r="S59" s="24">
        <v>0</v>
      </c>
      <c r="T59" s="15" t="s">
        <v>18</v>
      </c>
    </row>
    <row r="60" spans="1:20" ht="43.5" customHeight="1">
      <c r="A60" s="7">
        <v>45</v>
      </c>
      <c r="B60" s="7" t="s">
        <v>16</v>
      </c>
      <c r="C60" s="26" t="s">
        <v>214</v>
      </c>
      <c r="D60" s="26" t="s">
        <v>87</v>
      </c>
      <c r="E60" s="30" t="s">
        <v>287</v>
      </c>
      <c r="F60" s="26" t="s">
        <v>161</v>
      </c>
      <c r="G60" s="25" t="s">
        <v>65</v>
      </c>
      <c r="J60" s="26">
        <v>1</v>
      </c>
      <c r="K60" s="32">
        <v>2000</v>
      </c>
      <c r="O60" s="35">
        <f t="shared" si="4"/>
        <v>2000</v>
      </c>
      <c r="P60" s="42">
        <f t="shared" si="5"/>
        <v>2000</v>
      </c>
      <c r="Q60" s="15" t="s">
        <v>188</v>
      </c>
      <c r="R60" s="24" t="s">
        <v>17</v>
      </c>
      <c r="S60" s="24">
        <v>0</v>
      </c>
      <c r="T60" s="15" t="s">
        <v>18</v>
      </c>
    </row>
    <row r="61" spans="1:20" ht="43.5" customHeight="1">
      <c r="A61" s="7">
        <v>46</v>
      </c>
      <c r="B61" s="7" t="s">
        <v>16</v>
      </c>
      <c r="C61" s="26" t="s">
        <v>215</v>
      </c>
      <c r="D61" s="26" t="s">
        <v>88</v>
      </c>
      <c r="E61" s="30" t="s">
        <v>287</v>
      </c>
      <c r="F61" s="26" t="s">
        <v>151</v>
      </c>
      <c r="G61" s="25" t="s">
        <v>65</v>
      </c>
      <c r="J61" s="26">
        <v>3</v>
      </c>
      <c r="K61" s="32">
        <v>5000</v>
      </c>
      <c r="O61" s="35">
        <f t="shared" si="4"/>
        <v>15000</v>
      </c>
      <c r="P61" s="42">
        <f t="shared" si="5"/>
        <v>15000</v>
      </c>
      <c r="Q61" s="15" t="s">
        <v>188</v>
      </c>
      <c r="R61" s="24" t="s">
        <v>17</v>
      </c>
      <c r="S61" s="24">
        <v>0</v>
      </c>
      <c r="T61" s="15" t="s">
        <v>18</v>
      </c>
    </row>
    <row r="62" spans="1:20" ht="43.5" customHeight="1">
      <c r="A62" s="7">
        <v>47</v>
      </c>
      <c r="B62" s="7" t="s">
        <v>16</v>
      </c>
      <c r="C62" s="26" t="s">
        <v>215</v>
      </c>
      <c r="D62" s="26" t="s">
        <v>88</v>
      </c>
      <c r="E62" s="30" t="s">
        <v>287</v>
      </c>
      <c r="F62" s="26" t="s">
        <v>151</v>
      </c>
      <c r="G62" s="25" t="s">
        <v>65</v>
      </c>
      <c r="J62" s="26">
        <v>3</v>
      </c>
      <c r="K62" s="32">
        <v>5000</v>
      </c>
      <c r="O62" s="35">
        <f t="shared" si="4"/>
        <v>15000</v>
      </c>
      <c r="P62" s="42">
        <f t="shared" si="5"/>
        <v>15000</v>
      </c>
      <c r="Q62" s="15" t="s">
        <v>188</v>
      </c>
      <c r="R62" s="24" t="s">
        <v>17</v>
      </c>
      <c r="S62" s="24">
        <v>0</v>
      </c>
      <c r="T62" s="15" t="s">
        <v>18</v>
      </c>
    </row>
    <row r="63" spans="1:20" ht="43.5" customHeight="1">
      <c r="A63" s="7">
        <v>48</v>
      </c>
      <c r="B63" s="7" t="s">
        <v>16</v>
      </c>
      <c r="C63" s="26" t="s">
        <v>215</v>
      </c>
      <c r="D63" s="26" t="s">
        <v>88</v>
      </c>
      <c r="E63" s="30" t="s">
        <v>287</v>
      </c>
      <c r="F63" s="26" t="s">
        <v>151</v>
      </c>
      <c r="G63" s="25" t="s">
        <v>65</v>
      </c>
      <c r="J63" s="26">
        <v>1</v>
      </c>
      <c r="K63" s="32">
        <v>5000</v>
      </c>
      <c r="O63" s="35">
        <f t="shared" si="4"/>
        <v>5000</v>
      </c>
      <c r="P63" s="42">
        <f t="shared" si="5"/>
        <v>5000</v>
      </c>
      <c r="Q63" s="15" t="s">
        <v>188</v>
      </c>
      <c r="R63" s="24" t="s">
        <v>17</v>
      </c>
      <c r="S63" s="24">
        <v>0</v>
      </c>
      <c r="T63" s="15" t="s">
        <v>18</v>
      </c>
    </row>
    <row r="64" spans="1:20" ht="43.5" customHeight="1">
      <c r="A64" s="7">
        <v>49</v>
      </c>
      <c r="B64" s="7" t="s">
        <v>16</v>
      </c>
      <c r="C64" s="26" t="s">
        <v>216</v>
      </c>
      <c r="D64" s="26" t="s">
        <v>89</v>
      </c>
      <c r="E64" s="30" t="s">
        <v>288</v>
      </c>
      <c r="F64" s="26" t="s">
        <v>158</v>
      </c>
      <c r="G64" s="25" t="s">
        <v>65</v>
      </c>
      <c r="J64" s="26">
        <v>21</v>
      </c>
      <c r="K64" s="32">
        <v>500</v>
      </c>
      <c r="O64" s="35">
        <f t="shared" si="4"/>
        <v>10500</v>
      </c>
      <c r="P64" s="42">
        <f t="shared" si="5"/>
        <v>10500</v>
      </c>
      <c r="Q64" s="15" t="s">
        <v>188</v>
      </c>
      <c r="R64" s="24" t="s">
        <v>17</v>
      </c>
      <c r="S64" s="24">
        <v>0</v>
      </c>
      <c r="T64" s="15" t="s">
        <v>18</v>
      </c>
    </row>
    <row r="65" spans="1:20" ht="43.5" customHeight="1">
      <c r="A65" s="7">
        <v>50</v>
      </c>
      <c r="B65" s="7" t="s">
        <v>16</v>
      </c>
      <c r="C65" s="26" t="s">
        <v>217</v>
      </c>
      <c r="D65" s="26" t="s">
        <v>90</v>
      </c>
      <c r="E65" s="30" t="s">
        <v>287</v>
      </c>
      <c r="F65" s="26" t="s">
        <v>155</v>
      </c>
      <c r="G65" s="25" t="s">
        <v>65</v>
      </c>
      <c r="J65" s="26">
        <v>3</v>
      </c>
      <c r="K65" s="32">
        <v>350</v>
      </c>
      <c r="O65" s="35">
        <f t="shared" si="4"/>
        <v>1050</v>
      </c>
      <c r="P65" s="42">
        <f t="shared" si="5"/>
        <v>1050</v>
      </c>
      <c r="Q65" s="15" t="s">
        <v>188</v>
      </c>
      <c r="R65" s="24" t="s">
        <v>17</v>
      </c>
      <c r="S65" s="24">
        <v>0</v>
      </c>
      <c r="T65" s="15" t="s">
        <v>18</v>
      </c>
    </row>
    <row r="66" spans="1:20" ht="43.5" customHeight="1">
      <c r="A66" s="7">
        <v>51</v>
      </c>
      <c r="B66" s="7" t="s">
        <v>16</v>
      </c>
      <c r="C66" s="26" t="s">
        <v>218</v>
      </c>
      <c r="D66" s="26" t="s">
        <v>91</v>
      </c>
      <c r="E66" s="30" t="s">
        <v>294</v>
      </c>
      <c r="F66" s="26" t="s">
        <v>162</v>
      </c>
      <c r="G66" s="25" t="s">
        <v>65</v>
      </c>
      <c r="J66" s="26">
        <v>28</v>
      </c>
      <c r="K66" s="32">
        <v>100</v>
      </c>
      <c r="O66" s="35">
        <f t="shared" si="4"/>
        <v>2800</v>
      </c>
      <c r="P66" s="42">
        <f t="shared" si="5"/>
        <v>2800</v>
      </c>
      <c r="Q66" s="15" t="s">
        <v>188</v>
      </c>
      <c r="R66" s="24" t="s">
        <v>17</v>
      </c>
      <c r="S66" s="24">
        <v>0</v>
      </c>
      <c r="T66" s="15" t="s">
        <v>18</v>
      </c>
    </row>
    <row r="67" spans="1:20" ht="43.5" customHeight="1">
      <c r="A67" s="7">
        <v>52</v>
      </c>
      <c r="B67" s="7" t="s">
        <v>16</v>
      </c>
      <c r="C67" s="26" t="s">
        <v>219</v>
      </c>
      <c r="D67" s="26" t="s">
        <v>92</v>
      </c>
      <c r="E67" s="30" t="s">
        <v>287</v>
      </c>
      <c r="F67" s="26" t="s">
        <v>163</v>
      </c>
      <c r="G67" s="25" t="s">
        <v>65</v>
      </c>
      <c r="J67" s="26">
        <v>28</v>
      </c>
      <c r="K67" s="32">
        <v>350</v>
      </c>
      <c r="O67" s="35">
        <f t="shared" si="4"/>
        <v>9800</v>
      </c>
      <c r="P67" s="42">
        <f t="shared" si="5"/>
        <v>9800</v>
      </c>
      <c r="Q67" s="15" t="s">
        <v>188</v>
      </c>
      <c r="R67" s="24" t="s">
        <v>17</v>
      </c>
      <c r="S67" s="24">
        <v>0</v>
      </c>
      <c r="T67" s="15" t="s">
        <v>18</v>
      </c>
    </row>
    <row r="68" spans="1:20" ht="43.5" customHeight="1">
      <c r="A68" s="7">
        <v>53</v>
      </c>
      <c r="B68" s="7" t="s">
        <v>16</v>
      </c>
      <c r="C68" s="26" t="s">
        <v>220</v>
      </c>
      <c r="D68" s="26" t="s">
        <v>93</v>
      </c>
      <c r="E68" s="30" t="s">
        <v>287</v>
      </c>
      <c r="F68" s="26" t="s">
        <v>163</v>
      </c>
      <c r="G68" s="25" t="s">
        <v>65</v>
      </c>
      <c r="J68" s="26">
        <v>6</v>
      </c>
      <c r="K68" s="32">
        <v>350</v>
      </c>
      <c r="O68" s="35">
        <f t="shared" si="4"/>
        <v>2100</v>
      </c>
      <c r="P68" s="42">
        <f t="shared" si="5"/>
        <v>2100</v>
      </c>
      <c r="Q68" s="15" t="s">
        <v>188</v>
      </c>
      <c r="R68" s="24" t="s">
        <v>17</v>
      </c>
      <c r="S68" s="24">
        <v>0</v>
      </c>
      <c r="T68" s="15" t="s">
        <v>18</v>
      </c>
    </row>
    <row r="69" spans="1:20" ht="43.5" customHeight="1">
      <c r="A69" s="7">
        <v>54</v>
      </c>
      <c r="B69" s="7" t="s">
        <v>16</v>
      </c>
      <c r="C69" s="26" t="s">
        <v>221</v>
      </c>
      <c r="D69" s="26" t="s">
        <v>94</v>
      </c>
      <c r="E69" s="26" t="s">
        <v>293</v>
      </c>
      <c r="F69" s="26" t="s">
        <v>164</v>
      </c>
      <c r="G69" s="25" t="s">
        <v>65</v>
      </c>
      <c r="J69" s="26">
        <v>3</v>
      </c>
      <c r="K69" s="32">
        <v>3500</v>
      </c>
      <c r="O69" s="35">
        <f t="shared" si="4"/>
        <v>10500</v>
      </c>
      <c r="P69" s="42">
        <f t="shared" si="5"/>
        <v>10500</v>
      </c>
      <c r="Q69" s="15" t="s">
        <v>188</v>
      </c>
      <c r="R69" s="24" t="s">
        <v>17</v>
      </c>
      <c r="S69" s="24">
        <v>0</v>
      </c>
      <c r="T69" s="15" t="s">
        <v>18</v>
      </c>
    </row>
    <row r="70" spans="1:20" ht="43.5" customHeight="1">
      <c r="A70" s="7">
        <v>55</v>
      </c>
      <c r="B70" s="7" t="s">
        <v>16</v>
      </c>
      <c r="C70" s="26" t="s">
        <v>221</v>
      </c>
      <c r="D70" s="26" t="s">
        <v>94</v>
      </c>
      <c r="E70" s="26" t="s">
        <v>293</v>
      </c>
      <c r="F70" s="26" t="s">
        <v>164</v>
      </c>
      <c r="G70" s="25" t="s">
        <v>65</v>
      </c>
      <c r="J70" s="26">
        <v>3</v>
      </c>
      <c r="K70" s="32">
        <v>3500</v>
      </c>
      <c r="O70" s="35">
        <f t="shared" si="4"/>
        <v>10500</v>
      </c>
      <c r="P70" s="42">
        <f t="shared" si="5"/>
        <v>10500</v>
      </c>
      <c r="Q70" s="15" t="s">
        <v>188</v>
      </c>
      <c r="R70" s="24" t="s">
        <v>17</v>
      </c>
      <c r="S70" s="24">
        <v>0</v>
      </c>
      <c r="T70" s="15" t="s">
        <v>18</v>
      </c>
    </row>
    <row r="71" spans="1:20" ht="43.5" customHeight="1">
      <c r="A71" s="7">
        <v>56</v>
      </c>
      <c r="B71" s="7" t="s">
        <v>16</v>
      </c>
      <c r="C71" s="26" t="s">
        <v>222</v>
      </c>
      <c r="D71" s="26" t="s">
        <v>95</v>
      </c>
      <c r="E71" s="26" t="s">
        <v>287</v>
      </c>
      <c r="F71" s="26" t="s">
        <v>165</v>
      </c>
      <c r="G71" s="25" t="s">
        <v>65</v>
      </c>
      <c r="J71" s="26">
        <v>1</v>
      </c>
      <c r="K71" s="32">
        <v>3500</v>
      </c>
      <c r="O71" s="35">
        <f t="shared" si="4"/>
        <v>3500</v>
      </c>
      <c r="P71" s="42">
        <f t="shared" si="5"/>
        <v>3500</v>
      </c>
      <c r="Q71" s="15" t="s">
        <v>188</v>
      </c>
      <c r="R71" s="24" t="s">
        <v>17</v>
      </c>
      <c r="S71" s="24">
        <v>0</v>
      </c>
      <c r="T71" s="15" t="s">
        <v>18</v>
      </c>
    </row>
    <row r="72" spans="1:20" ht="43.5" customHeight="1">
      <c r="A72" s="7">
        <v>57</v>
      </c>
      <c r="B72" s="7" t="s">
        <v>16</v>
      </c>
      <c r="C72" s="26" t="s">
        <v>96</v>
      </c>
      <c r="D72" s="26" t="s">
        <v>96</v>
      </c>
      <c r="E72" s="26" t="s">
        <v>295</v>
      </c>
      <c r="F72" s="26" t="s">
        <v>166</v>
      </c>
      <c r="G72" s="25" t="s">
        <v>65</v>
      </c>
      <c r="J72" s="26">
        <v>1</v>
      </c>
      <c r="K72" s="32">
        <v>5000</v>
      </c>
      <c r="O72" s="35">
        <f t="shared" si="4"/>
        <v>5000</v>
      </c>
      <c r="P72" s="42">
        <f t="shared" si="5"/>
        <v>5000</v>
      </c>
      <c r="Q72" s="15" t="s">
        <v>188</v>
      </c>
      <c r="R72" s="24" t="s">
        <v>17</v>
      </c>
      <c r="S72" s="24">
        <v>0</v>
      </c>
      <c r="T72" s="15" t="s">
        <v>18</v>
      </c>
    </row>
    <row r="73" spans="1:20" ht="43.5" customHeight="1">
      <c r="A73" s="7">
        <v>58</v>
      </c>
      <c r="B73" s="7" t="s">
        <v>16</v>
      </c>
      <c r="C73" s="26" t="s">
        <v>96</v>
      </c>
      <c r="D73" s="26" t="s">
        <v>96</v>
      </c>
      <c r="E73" s="26" t="s">
        <v>288</v>
      </c>
      <c r="F73" s="26" t="s">
        <v>167</v>
      </c>
      <c r="G73" s="25" t="s">
        <v>65</v>
      </c>
      <c r="J73" s="26">
        <v>3</v>
      </c>
      <c r="K73" s="32">
        <v>5000</v>
      </c>
      <c r="O73" s="35">
        <f t="shared" si="4"/>
        <v>15000</v>
      </c>
      <c r="P73" s="42">
        <f t="shared" si="5"/>
        <v>15000</v>
      </c>
      <c r="Q73" s="15" t="s">
        <v>188</v>
      </c>
      <c r="R73" s="24" t="s">
        <v>17</v>
      </c>
      <c r="S73" s="24">
        <v>0</v>
      </c>
      <c r="T73" s="15" t="s">
        <v>18</v>
      </c>
    </row>
    <row r="74" spans="1:20" ht="43.5" customHeight="1">
      <c r="A74" s="7">
        <v>59</v>
      </c>
      <c r="B74" s="7" t="s">
        <v>16</v>
      </c>
      <c r="C74" s="26" t="s">
        <v>96</v>
      </c>
      <c r="D74" s="26" t="s">
        <v>96</v>
      </c>
      <c r="E74" s="26" t="s">
        <v>293</v>
      </c>
      <c r="F74" s="26" t="s">
        <v>168</v>
      </c>
      <c r="G74" s="25" t="s">
        <v>65</v>
      </c>
      <c r="J74" s="26">
        <v>1</v>
      </c>
      <c r="K74" s="32">
        <v>5000</v>
      </c>
      <c r="O74" s="35">
        <f t="shared" si="4"/>
        <v>5000</v>
      </c>
      <c r="P74" s="42">
        <f t="shared" si="5"/>
        <v>5000</v>
      </c>
      <c r="Q74" s="15" t="s">
        <v>188</v>
      </c>
      <c r="R74" s="24" t="s">
        <v>17</v>
      </c>
      <c r="S74" s="24">
        <v>0</v>
      </c>
      <c r="T74" s="15" t="s">
        <v>18</v>
      </c>
    </row>
    <row r="75" spans="1:20" ht="43.5" customHeight="1">
      <c r="A75" s="7">
        <v>60</v>
      </c>
      <c r="B75" s="7" t="s">
        <v>16</v>
      </c>
      <c r="C75" s="26" t="s">
        <v>96</v>
      </c>
      <c r="D75" s="26" t="s">
        <v>96</v>
      </c>
      <c r="E75" s="26" t="s">
        <v>288</v>
      </c>
      <c r="F75" s="26" t="s">
        <v>169</v>
      </c>
      <c r="G75" s="25" t="s">
        <v>65</v>
      </c>
      <c r="J75" s="26">
        <v>2</v>
      </c>
      <c r="K75" s="32">
        <v>5000</v>
      </c>
      <c r="O75" s="35">
        <f t="shared" si="4"/>
        <v>10000</v>
      </c>
      <c r="P75" s="42">
        <f t="shared" si="5"/>
        <v>10000</v>
      </c>
      <c r="Q75" s="15" t="s">
        <v>188</v>
      </c>
      <c r="R75" s="24" t="s">
        <v>17</v>
      </c>
      <c r="S75" s="24">
        <v>0</v>
      </c>
      <c r="T75" s="15" t="s">
        <v>18</v>
      </c>
    </row>
    <row r="76" spans="1:20" ht="43.5" customHeight="1">
      <c r="A76" s="7">
        <v>61</v>
      </c>
      <c r="B76" s="7" t="s">
        <v>16</v>
      </c>
      <c r="C76" s="26" t="s">
        <v>223</v>
      </c>
      <c r="D76" s="26" t="s">
        <v>97</v>
      </c>
      <c r="E76" s="26" t="s">
        <v>287</v>
      </c>
      <c r="F76" s="26" t="s">
        <v>170</v>
      </c>
      <c r="G76" s="25" t="s">
        <v>65</v>
      </c>
      <c r="J76" s="26">
        <v>1</v>
      </c>
      <c r="K76" s="32">
        <v>3000</v>
      </c>
      <c r="O76" s="35">
        <f t="shared" si="4"/>
        <v>3000</v>
      </c>
      <c r="P76" s="42">
        <f t="shared" si="5"/>
        <v>3000</v>
      </c>
      <c r="Q76" s="15" t="s">
        <v>188</v>
      </c>
      <c r="R76" s="24" t="s">
        <v>17</v>
      </c>
      <c r="S76" s="24">
        <v>0</v>
      </c>
      <c r="T76" s="15" t="s">
        <v>18</v>
      </c>
    </row>
    <row r="77" spans="1:20" ht="43.5" customHeight="1">
      <c r="A77" s="7">
        <v>62</v>
      </c>
      <c r="B77" s="7" t="s">
        <v>16</v>
      </c>
      <c r="C77" s="26" t="s">
        <v>98</v>
      </c>
      <c r="D77" s="26" t="s">
        <v>98</v>
      </c>
      <c r="E77" s="26" t="s">
        <v>287</v>
      </c>
      <c r="F77" s="26" t="s">
        <v>170</v>
      </c>
      <c r="G77" s="25" t="s">
        <v>65</v>
      </c>
      <c r="J77" s="26">
        <v>8</v>
      </c>
      <c r="K77" s="32">
        <v>3500</v>
      </c>
      <c r="O77" s="35">
        <f t="shared" si="4"/>
        <v>28000</v>
      </c>
      <c r="P77" s="42">
        <f t="shared" si="5"/>
        <v>28000</v>
      </c>
      <c r="Q77" s="15" t="s">
        <v>188</v>
      </c>
      <c r="R77" s="24" t="s">
        <v>17</v>
      </c>
      <c r="S77" s="24">
        <v>0</v>
      </c>
      <c r="T77" s="15" t="s">
        <v>18</v>
      </c>
    </row>
    <row r="78" spans="1:20" ht="43.5" customHeight="1">
      <c r="A78" s="7">
        <v>63</v>
      </c>
      <c r="B78" s="7" t="s">
        <v>16</v>
      </c>
      <c r="C78" s="26" t="s">
        <v>98</v>
      </c>
      <c r="D78" s="26" t="s">
        <v>98</v>
      </c>
      <c r="E78" s="26" t="s">
        <v>287</v>
      </c>
      <c r="F78" s="26" t="s">
        <v>170</v>
      </c>
      <c r="G78" s="25" t="s">
        <v>65</v>
      </c>
      <c r="J78" s="26">
        <v>6</v>
      </c>
      <c r="K78" s="32">
        <v>3500</v>
      </c>
      <c r="O78" s="35">
        <f t="shared" si="4"/>
        <v>21000</v>
      </c>
      <c r="P78" s="42">
        <f t="shared" si="5"/>
        <v>21000</v>
      </c>
      <c r="Q78" s="15" t="s">
        <v>188</v>
      </c>
      <c r="R78" s="24" t="s">
        <v>17</v>
      </c>
      <c r="S78" s="24">
        <v>0</v>
      </c>
      <c r="T78" s="15" t="s">
        <v>18</v>
      </c>
    </row>
    <row r="79" spans="1:20" ht="43.5" customHeight="1">
      <c r="A79" s="7">
        <v>64</v>
      </c>
      <c r="B79" s="7" t="s">
        <v>16</v>
      </c>
      <c r="C79" s="26" t="s">
        <v>224</v>
      </c>
      <c r="D79" s="26" t="s">
        <v>99</v>
      </c>
      <c r="E79" s="26" t="s">
        <v>287</v>
      </c>
      <c r="F79" s="26" t="s">
        <v>170</v>
      </c>
      <c r="G79" s="25" t="s">
        <v>65</v>
      </c>
      <c r="J79" s="26">
        <v>2</v>
      </c>
      <c r="K79" s="32">
        <v>3000</v>
      </c>
      <c r="O79" s="35">
        <f t="shared" si="4"/>
        <v>6000</v>
      </c>
      <c r="P79" s="42">
        <f t="shared" si="5"/>
        <v>6000</v>
      </c>
      <c r="Q79" s="15" t="s">
        <v>188</v>
      </c>
      <c r="R79" s="24" t="s">
        <v>17</v>
      </c>
      <c r="S79" s="24">
        <v>0</v>
      </c>
      <c r="T79" s="15" t="s">
        <v>18</v>
      </c>
    </row>
    <row r="80" spans="1:20" ht="43.5" customHeight="1">
      <c r="A80" s="7">
        <v>65</v>
      </c>
      <c r="B80" s="7" t="s">
        <v>16</v>
      </c>
      <c r="C80" s="26" t="s">
        <v>225</v>
      </c>
      <c r="D80" s="26" t="s">
        <v>100</v>
      </c>
      <c r="E80" s="26" t="s">
        <v>287</v>
      </c>
      <c r="F80" s="26" t="s">
        <v>151</v>
      </c>
      <c r="G80" s="25" t="s">
        <v>65</v>
      </c>
      <c r="J80" s="26">
        <v>8</v>
      </c>
      <c r="K80" s="32">
        <v>3000</v>
      </c>
      <c r="O80" s="35">
        <f t="shared" si="4"/>
        <v>24000</v>
      </c>
      <c r="P80" s="42">
        <f t="shared" si="5"/>
        <v>24000</v>
      </c>
      <c r="Q80" s="15" t="s">
        <v>188</v>
      </c>
      <c r="R80" s="24" t="s">
        <v>17</v>
      </c>
      <c r="S80" s="24">
        <v>0</v>
      </c>
      <c r="T80" s="15" t="s">
        <v>18</v>
      </c>
    </row>
    <row r="81" spans="1:20" ht="43.5" customHeight="1">
      <c r="A81" s="7">
        <v>66</v>
      </c>
      <c r="B81" s="7" t="s">
        <v>16</v>
      </c>
      <c r="C81" s="26" t="s">
        <v>225</v>
      </c>
      <c r="D81" s="26" t="s">
        <v>100</v>
      </c>
      <c r="E81" s="26" t="s">
        <v>287</v>
      </c>
      <c r="F81" s="26" t="s">
        <v>151</v>
      </c>
      <c r="G81" s="25" t="s">
        <v>65</v>
      </c>
      <c r="J81" s="26">
        <v>6</v>
      </c>
      <c r="K81" s="32">
        <v>3000</v>
      </c>
      <c r="O81" s="35">
        <f t="shared" si="4"/>
        <v>18000</v>
      </c>
      <c r="P81" s="42">
        <f t="shared" si="5"/>
        <v>18000</v>
      </c>
      <c r="Q81" s="15" t="s">
        <v>188</v>
      </c>
      <c r="R81" s="24" t="s">
        <v>17</v>
      </c>
      <c r="S81" s="24">
        <v>0</v>
      </c>
      <c r="T81" s="15" t="s">
        <v>18</v>
      </c>
    </row>
    <row r="82" spans="1:20" ht="43.5" customHeight="1">
      <c r="A82" s="7">
        <v>67</v>
      </c>
      <c r="B82" s="7" t="s">
        <v>16</v>
      </c>
      <c r="C82" s="26" t="s">
        <v>225</v>
      </c>
      <c r="D82" s="26" t="s">
        <v>100</v>
      </c>
      <c r="E82" s="26" t="s">
        <v>287</v>
      </c>
      <c r="F82" s="26" t="s">
        <v>151</v>
      </c>
      <c r="G82" s="25" t="s">
        <v>65</v>
      </c>
      <c r="J82" s="26">
        <v>2</v>
      </c>
      <c r="K82" s="32">
        <v>2000</v>
      </c>
      <c r="O82" s="35">
        <f t="shared" si="4"/>
        <v>4000</v>
      </c>
      <c r="P82" s="42">
        <f t="shared" si="5"/>
        <v>4000</v>
      </c>
      <c r="Q82" s="15" t="s">
        <v>188</v>
      </c>
      <c r="R82" s="24" t="s">
        <v>17</v>
      </c>
      <c r="S82" s="24">
        <v>0</v>
      </c>
      <c r="T82" s="15" t="s">
        <v>18</v>
      </c>
    </row>
    <row r="83" spans="1:20" ht="43.5" customHeight="1">
      <c r="A83" s="7">
        <v>68</v>
      </c>
      <c r="B83" s="7" t="s">
        <v>16</v>
      </c>
      <c r="C83" s="26" t="s">
        <v>101</v>
      </c>
      <c r="D83" s="26" t="s">
        <v>101</v>
      </c>
      <c r="E83" s="26" t="s">
        <v>287</v>
      </c>
      <c r="F83" s="26" t="s">
        <v>157</v>
      </c>
      <c r="G83" s="25" t="s">
        <v>65</v>
      </c>
      <c r="J83" s="26">
        <v>4</v>
      </c>
      <c r="K83" s="32">
        <v>3500</v>
      </c>
      <c r="O83" s="35">
        <f t="shared" si="4"/>
        <v>14000</v>
      </c>
      <c r="P83" s="42">
        <f t="shared" si="5"/>
        <v>14000</v>
      </c>
      <c r="Q83" s="15" t="s">
        <v>188</v>
      </c>
      <c r="R83" s="24" t="s">
        <v>17</v>
      </c>
      <c r="S83" s="24">
        <v>0</v>
      </c>
      <c r="T83" s="15" t="s">
        <v>18</v>
      </c>
    </row>
    <row r="84" spans="1:20" ht="43.5" customHeight="1">
      <c r="A84" s="7">
        <v>69</v>
      </c>
      <c r="B84" s="7" t="s">
        <v>16</v>
      </c>
      <c r="C84" s="26" t="s">
        <v>101</v>
      </c>
      <c r="D84" s="26" t="s">
        <v>101</v>
      </c>
      <c r="E84" s="26" t="s">
        <v>287</v>
      </c>
      <c r="F84" s="26" t="s">
        <v>157</v>
      </c>
      <c r="G84" s="25" t="s">
        <v>65</v>
      </c>
      <c r="J84" s="26">
        <v>3</v>
      </c>
      <c r="K84" s="32">
        <v>3500</v>
      </c>
      <c r="O84" s="35">
        <f t="shared" si="4"/>
        <v>10500</v>
      </c>
      <c r="P84" s="42">
        <f t="shared" si="5"/>
        <v>10500</v>
      </c>
      <c r="Q84" s="15" t="s">
        <v>188</v>
      </c>
      <c r="R84" s="24" t="s">
        <v>17</v>
      </c>
      <c r="S84" s="24">
        <v>0</v>
      </c>
      <c r="T84" s="15" t="s">
        <v>18</v>
      </c>
    </row>
    <row r="85" spans="1:20" ht="43.5" customHeight="1">
      <c r="A85" s="7">
        <v>70</v>
      </c>
      <c r="B85" s="7" t="s">
        <v>16</v>
      </c>
      <c r="C85" s="26" t="s">
        <v>101</v>
      </c>
      <c r="D85" s="26" t="s">
        <v>102</v>
      </c>
      <c r="E85" s="30" t="s">
        <v>288</v>
      </c>
      <c r="F85" s="26" t="s">
        <v>158</v>
      </c>
      <c r="G85" s="25" t="s">
        <v>65</v>
      </c>
      <c r="J85" s="26">
        <v>1</v>
      </c>
      <c r="K85" s="32">
        <v>2500</v>
      </c>
      <c r="O85" s="35">
        <f t="shared" si="4"/>
        <v>2500</v>
      </c>
      <c r="P85" s="42">
        <f t="shared" si="5"/>
        <v>2500</v>
      </c>
      <c r="Q85" s="15" t="s">
        <v>188</v>
      </c>
      <c r="R85" s="24" t="s">
        <v>17</v>
      </c>
      <c r="S85" s="24">
        <v>0</v>
      </c>
      <c r="T85" s="15" t="s">
        <v>18</v>
      </c>
    </row>
    <row r="86" spans="1:20" ht="43.5" customHeight="1">
      <c r="A86" s="7">
        <v>71</v>
      </c>
      <c r="B86" s="7" t="s">
        <v>16</v>
      </c>
      <c r="C86" s="26" t="s">
        <v>226</v>
      </c>
      <c r="D86" s="26" t="s">
        <v>103</v>
      </c>
      <c r="E86" s="26" t="s">
        <v>287</v>
      </c>
      <c r="F86" s="26" t="s">
        <v>151</v>
      </c>
      <c r="G86" s="25" t="s">
        <v>65</v>
      </c>
      <c r="J86" s="26">
        <v>3</v>
      </c>
      <c r="K86" s="32">
        <v>1500</v>
      </c>
      <c r="O86" s="35">
        <f t="shared" si="4"/>
        <v>4500</v>
      </c>
      <c r="P86" s="42">
        <f t="shared" si="5"/>
        <v>4500</v>
      </c>
      <c r="Q86" s="15" t="s">
        <v>188</v>
      </c>
      <c r="R86" s="24" t="s">
        <v>17</v>
      </c>
      <c r="S86" s="24">
        <v>0</v>
      </c>
      <c r="T86" s="15" t="s">
        <v>18</v>
      </c>
    </row>
    <row r="87" spans="1:20" ht="43.5" customHeight="1">
      <c r="A87" s="7">
        <v>72</v>
      </c>
      <c r="B87" s="7" t="s">
        <v>16</v>
      </c>
      <c r="C87" s="26" t="s">
        <v>226</v>
      </c>
      <c r="D87" s="26" t="s">
        <v>104</v>
      </c>
      <c r="E87" s="26" t="s">
        <v>287</v>
      </c>
      <c r="F87" s="26" t="s">
        <v>151</v>
      </c>
      <c r="G87" s="25" t="s">
        <v>65</v>
      </c>
      <c r="J87" s="26">
        <v>3</v>
      </c>
      <c r="K87" s="32">
        <v>1500</v>
      </c>
      <c r="O87" s="35">
        <f t="shared" si="4"/>
        <v>4500</v>
      </c>
      <c r="P87" s="42">
        <f t="shared" si="5"/>
        <v>4500</v>
      </c>
      <c r="Q87" s="15" t="s">
        <v>188</v>
      </c>
      <c r="R87" s="24" t="s">
        <v>17</v>
      </c>
      <c r="S87" s="24">
        <v>0</v>
      </c>
      <c r="T87" s="15" t="s">
        <v>18</v>
      </c>
    </row>
    <row r="88" spans="1:20" ht="43.5" customHeight="1">
      <c r="A88" s="7">
        <v>73</v>
      </c>
      <c r="B88" s="7" t="s">
        <v>16</v>
      </c>
      <c r="C88" s="26" t="s">
        <v>226</v>
      </c>
      <c r="D88" s="26" t="s">
        <v>105</v>
      </c>
      <c r="E88" s="26" t="s">
        <v>287</v>
      </c>
      <c r="F88" s="26" t="s">
        <v>151</v>
      </c>
      <c r="G88" s="25" t="s">
        <v>65</v>
      </c>
      <c r="J88" s="26">
        <v>1</v>
      </c>
      <c r="K88" s="32">
        <v>1500</v>
      </c>
      <c r="O88" s="35">
        <f t="shared" si="4"/>
        <v>1500</v>
      </c>
      <c r="P88" s="42">
        <f t="shared" si="5"/>
        <v>1500</v>
      </c>
      <c r="Q88" s="15" t="s">
        <v>188</v>
      </c>
      <c r="R88" s="24" t="s">
        <v>17</v>
      </c>
      <c r="S88" s="24">
        <v>0</v>
      </c>
      <c r="T88" s="15" t="s">
        <v>18</v>
      </c>
    </row>
    <row r="89" spans="1:20" ht="43.5" customHeight="1">
      <c r="A89" s="7">
        <v>74</v>
      </c>
      <c r="B89" s="7" t="s">
        <v>16</v>
      </c>
      <c r="C89" s="26" t="s">
        <v>226</v>
      </c>
      <c r="D89" s="26" t="s">
        <v>106</v>
      </c>
      <c r="E89" s="26" t="s">
        <v>287</v>
      </c>
      <c r="F89" s="26" t="s">
        <v>151</v>
      </c>
      <c r="G89" s="25" t="s">
        <v>65</v>
      </c>
      <c r="J89" s="26">
        <v>1</v>
      </c>
      <c r="K89" s="32">
        <v>1500</v>
      </c>
      <c r="O89" s="35">
        <f t="shared" si="4"/>
        <v>1500</v>
      </c>
      <c r="P89" s="42">
        <f t="shared" si="5"/>
        <v>1500</v>
      </c>
      <c r="Q89" s="15" t="s">
        <v>188</v>
      </c>
      <c r="R89" s="24" t="s">
        <v>17</v>
      </c>
      <c r="S89" s="24">
        <v>0</v>
      </c>
      <c r="T89" s="15" t="s">
        <v>18</v>
      </c>
    </row>
    <row r="90" spans="1:20" ht="43.5" customHeight="1">
      <c r="A90" s="7">
        <v>75</v>
      </c>
      <c r="B90" s="7" t="s">
        <v>16</v>
      </c>
      <c r="C90" s="26" t="s">
        <v>227</v>
      </c>
      <c r="D90" s="26" t="s">
        <v>107</v>
      </c>
      <c r="E90" s="26" t="s">
        <v>287</v>
      </c>
      <c r="F90" s="26" t="s">
        <v>165</v>
      </c>
      <c r="G90" s="25" t="s">
        <v>65</v>
      </c>
      <c r="J90" s="26">
        <v>32</v>
      </c>
      <c r="K90" s="32">
        <v>80</v>
      </c>
      <c r="O90" s="35">
        <f t="shared" si="4"/>
        <v>2560</v>
      </c>
      <c r="P90" s="42">
        <f t="shared" si="5"/>
        <v>2560</v>
      </c>
      <c r="Q90" s="15" t="s">
        <v>188</v>
      </c>
      <c r="R90" s="24" t="s">
        <v>17</v>
      </c>
      <c r="S90" s="24">
        <v>0</v>
      </c>
      <c r="T90" s="15" t="s">
        <v>18</v>
      </c>
    </row>
    <row r="91" spans="1:20" ht="43.5" customHeight="1">
      <c r="A91" s="7">
        <v>76</v>
      </c>
      <c r="B91" s="7" t="s">
        <v>16</v>
      </c>
      <c r="C91" s="26" t="s">
        <v>228</v>
      </c>
      <c r="D91" s="26" t="s">
        <v>108</v>
      </c>
      <c r="E91" s="26" t="s">
        <v>288</v>
      </c>
      <c r="F91" s="26" t="s">
        <v>158</v>
      </c>
      <c r="G91" s="25" t="s">
        <v>65</v>
      </c>
      <c r="J91" s="26">
        <v>12</v>
      </c>
      <c r="K91" s="32">
        <v>1200</v>
      </c>
      <c r="O91" s="35">
        <f t="shared" si="4"/>
        <v>14400</v>
      </c>
      <c r="P91" s="42">
        <f t="shared" si="5"/>
        <v>14400</v>
      </c>
      <c r="Q91" s="15" t="s">
        <v>188</v>
      </c>
      <c r="R91" s="24" t="s">
        <v>17</v>
      </c>
      <c r="S91" s="24">
        <v>0</v>
      </c>
      <c r="T91" s="15" t="s">
        <v>18</v>
      </c>
    </row>
    <row r="92" spans="1:20" ht="43.5" customHeight="1">
      <c r="A92" s="7">
        <v>77</v>
      </c>
      <c r="B92" s="7" t="s">
        <v>16</v>
      </c>
      <c r="C92" s="26" t="s">
        <v>228</v>
      </c>
      <c r="D92" s="26" t="s">
        <v>108</v>
      </c>
      <c r="E92" s="26" t="s">
        <v>288</v>
      </c>
      <c r="F92" s="26" t="s">
        <v>158</v>
      </c>
      <c r="G92" s="25" t="s">
        <v>65</v>
      </c>
      <c r="J92" s="26">
        <v>9</v>
      </c>
      <c r="K92" s="32">
        <v>1200</v>
      </c>
      <c r="O92" s="35">
        <f t="shared" si="4"/>
        <v>10800</v>
      </c>
      <c r="P92" s="42">
        <f t="shared" si="5"/>
        <v>10800</v>
      </c>
      <c r="Q92" s="15" t="s">
        <v>188</v>
      </c>
      <c r="R92" s="24" t="s">
        <v>17</v>
      </c>
      <c r="S92" s="24">
        <v>0</v>
      </c>
      <c r="T92" s="15" t="s">
        <v>18</v>
      </c>
    </row>
    <row r="93" spans="1:20" ht="43.5" customHeight="1">
      <c r="A93" s="7">
        <v>78</v>
      </c>
      <c r="B93" s="7" t="s">
        <v>16</v>
      </c>
      <c r="C93" s="26" t="s">
        <v>229</v>
      </c>
      <c r="D93" s="26" t="s">
        <v>109</v>
      </c>
      <c r="E93" s="26" t="s">
        <v>288</v>
      </c>
      <c r="F93" s="26" t="s">
        <v>158</v>
      </c>
      <c r="G93" s="25" t="s">
        <v>65</v>
      </c>
      <c r="J93" s="26">
        <v>3</v>
      </c>
      <c r="K93" s="32">
        <v>800</v>
      </c>
      <c r="O93" s="35">
        <f t="shared" si="4"/>
        <v>2400</v>
      </c>
      <c r="P93" s="42">
        <f t="shared" si="5"/>
        <v>2400</v>
      </c>
      <c r="Q93" s="15" t="s">
        <v>188</v>
      </c>
      <c r="R93" s="24" t="s">
        <v>17</v>
      </c>
      <c r="S93" s="24">
        <v>0</v>
      </c>
      <c r="T93" s="15" t="s">
        <v>18</v>
      </c>
    </row>
    <row r="94" spans="1:20" ht="43.5" customHeight="1">
      <c r="A94" s="7">
        <v>79</v>
      </c>
      <c r="B94" s="7" t="s">
        <v>16</v>
      </c>
      <c r="C94" s="26" t="s">
        <v>230</v>
      </c>
      <c r="D94" s="26" t="s">
        <v>110</v>
      </c>
      <c r="E94" s="26" t="s">
        <v>296</v>
      </c>
      <c r="F94" s="26" t="s">
        <v>171</v>
      </c>
      <c r="G94" s="25" t="s">
        <v>65</v>
      </c>
      <c r="J94" s="26">
        <v>6</v>
      </c>
      <c r="K94" s="32">
        <v>2500</v>
      </c>
      <c r="O94" s="35">
        <f t="shared" si="4"/>
        <v>15000</v>
      </c>
      <c r="P94" s="42">
        <f t="shared" si="5"/>
        <v>15000</v>
      </c>
      <c r="Q94" s="15" t="s">
        <v>188</v>
      </c>
      <c r="R94" s="24" t="s">
        <v>17</v>
      </c>
      <c r="S94" s="24">
        <v>0</v>
      </c>
      <c r="T94" s="15" t="s">
        <v>18</v>
      </c>
    </row>
    <row r="95" spans="1:20" ht="43.5" customHeight="1">
      <c r="A95" s="7">
        <v>80</v>
      </c>
      <c r="B95" s="7" t="s">
        <v>16</v>
      </c>
      <c r="C95" s="26" t="s">
        <v>230</v>
      </c>
      <c r="D95" s="26" t="s">
        <v>110</v>
      </c>
      <c r="E95" s="26" t="s">
        <v>296</v>
      </c>
      <c r="F95" s="26" t="s">
        <v>171</v>
      </c>
      <c r="G95" s="25" t="s">
        <v>65</v>
      </c>
      <c r="J95" s="26">
        <v>6</v>
      </c>
      <c r="K95" s="32">
        <v>2500</v>
      </c>
      <c r="O95" s="35">
        <f t="shared" ref="O95:O166" si="6">K95*J95</f>
        <v>15000</v>
      </c>
      <c r="P95" s="42">
        <f t="shared" ref="P95:P158" si="7">O95</f>
        <v>15000</v>
      </c>
      <c r="Q95" s="15" t="s">
        <v>188</v>
      </c>
      <c r="R95" s="24" t="s">
        <v>17</v>
      </c>
      <c r="S95" s="24">
        <v>0</v>
      </c>
      <c r="T95" s="15" t="s">
        <v>18</v>
      </c>
    </row>
    <row r="96" spans="1:20" ht="43.5" customHeight="1">
      <c r="A96" s="7">
        <v>81</v>
      </c>
      <c r="B96" s="7" t="s">
        <v>16</v>
      </c>
      <c r="C96" s="26" t="s">
        <v>230</v>
      </c>
      <c r="D96" s="26" t="s">
        <v>110</v>
      </c>
      <c r="E96" s="26" t="s">
        <v>296</v>
      </c>
      <c r="F96" s="26" t="s">
        <v>171</v>
      </c>
      <c r="G96" s="25" t="s">
        <v>65</v>
      </c>
      <c r="J96" s="26">
        <v>4</v>
      </c>
      <c r="K96" s="32">
        <v>2000</v>
      </c>
      <c r="O96" s="35">
        <f t="shared" si="6"/>
        <v>8000</v>
      </c>
      <c r="P96" s="42">
        <f t="shared" si="7"/>
        <v>8000</v>
      </c>
      <c r="Q96" s="15" t="s">
        <v>188</v>
      </c>
      <c r="R96" s="24" t="s">
        <v>17</v>
      </c>
      <c r="S96" s="24">
        <v>0</v>
      </c>
      <c r="T96" s="15" t="s">
        <v>18</v>
      </c>
    </row>
    <row r="97" spans="1:20" ht="43.5" customHeight="1">
      <c r="A97" s="7">
        <v>82</v>
      </c>
      <c r="B97" s="7" t="s">
        <v>16</v>
      </c>
      <c r="C97" s="26" t="s">
        <v>231</v>
      </c>
      <c r="D97" s="26" t="s">
        <v>111</v>
      </c>
      <c r="E97" s="26" t="s">
        <v>294</v>
      </c>
      <c r="F97" s="26" t="s">
        <v>172</v>
      </c>
      <c r="G97" s="25" t="s">
        <v>65</v>
      </c>
      <c r="J97" s="26">
        <v>9</v>
      </c>
      <c r="K97" s="32">
        <v>500</v>
      </c>
      <c r="O97" s="35">
        <f t="shared" si="6"/>
        <v>4500</v>
      </c>
      <c r="P97" s="42">
        <f t="shared" si="7"/>
        <v>4500</v>
      </c>
      <c r="Q97" s="15" t="s">
        <v>188</v>
      </c>
      <c r="R97" s="24" t="s">
        <v>17</v>
      </c>
      <c r="S97" s="24">
        <v>0</v>
      </c>
      <c r="T97" s="15" t="s">
        <v>18</v>
      </c>
    </row>
    <row r="98" spans="1:20" ht="43.5" customHeight="1">
      <c r="A98" s="7">
        <v>83</v>
      </c>
      <c r="B98" s="7" t="s">
        <v>16</v>
      </c>
      <c r="C98" s="26" t="s">
        <v>231</v>
      </c>
      <c r="D98" s="26" t="s">
        <v>111</v>
      </c>
      <c r="E98" s="30" t="s">
        <v>295</v>
      </c>
      <c r="F98" s="26" t="s">
        <v>173</v>
      </c>
      <c r="G98" s="25" t="s">
        <v>65</v>
      </c>
      <c r="J98" s="26">
        <v>1</v>
      </c>
      <c r="K98" s="32">
        <v>500</v>
      </c>
      <c r="O98" s="35">
        <f t="shared" si="6"/>
        <v>500</v>
      </c>
      <c r="P98" s="42">
        <f t="shared" si="7"/>
        <v>500</v>
      </c>
      <c r="Q98" s="15" t="s">
        <v>188</v>
      </c>
      <c r="R98" s="24" t="s">
        <v>17</v>
      </c>
      <c r="S98" s="24">
        <v>0</v>
      </c>
      <c r="T98" s="15" t="s">
        <v>18</v>
      </c>
    </row>
    <row r="99" spans="1:20" ht="43.5" customHeight="1">
      <c r="A99" s="7">
        <v>84</v>
      </c>
      <c r="B99" s="7" t="s">
        <v>16</v>
      </c>
      <c r="C99" s="26" t="s">
        <v>232</v>
      </c>
      <c r="D99" s="26" t="s">
        <v>112</v>
      </c>
      <c r="E99" s="26" t="s">
        <v>293</v>
      </c>
      <c r="F99" s="26" t="s">
        <v>174</v>
      </c>
      <c r="G99" s="25" t="s">
        <v>65</v>
      </c>
      <c r="J99" s="26">
        <v>3</v>
      </c>
      <c r="K99" s="32">
        <v>6500</v>
      </c>
      <c r="O99" s="35">
        <f t="shared" si="6"/>
        <v>19500</v>
      </c>
      <c r="P99" s="42">
        <f t="shared" si="7"/>
        <v>19500</v>
      </c>
      <c r="Q99" s="15" t="s">
        <v>188</v>
      </c>
      <c r="R99" s="24" t="s">
        <v>17</v>
      </c>
      <c r="S99" s="24">
        <v>0</v>
      </c>
      <c r="T99" s="15" t="s">
        <v>18</v>
      </c>
    </row>
    <row r="100" spans="1:20" ht="43.5" customHeight="1">
      <c r="A100" s="7">
        <v>85</v>
      </c>
      <c r="B100" s="7" t="s">
        <v>16</v>
      </c>
      <c r="C100" s="26" t="s">
        <v>233</v>
      </c>
      <c r="D100" s="26" t="s">
        <v>113</v>
      </c>
      <c r="E100" s="26" t="s">
        <v>297</v>
      </c>
      <c r="F100" s="26" t="s">
        <v>175</v>
      </c>
      <c r="G100" s="25" t="s">
        <v>65</v>
      </c>
      <c r="J100" s="26">
        <v>3</v>
      </c>
      <c r="K100" s="32">
        <v>15000</v>
      </c>
      <c r="O100" s="35">
        <f t="shared" si="6"/>
        <v>45000</v>
      </c>
      <c r="P100" s="42">
        <f t="shared" si="7"/>
        <v>45000</v>
      </c>
      <c r="Q100" s="15" t="s">
        <v>188</v>
      </c>
      <c r="R100" s="24" t="s">
        <v>17</v>
      </c>
      <c r="S100" s="24">
        <v>0</v>
      </c>
      <c r="T100" s="15" t="s">
        <v>18</v>
      </c>
    </row>
    <row r="101" spans="1:20" ht="43.5" customHeight="1">
      <c r="A101" s="7">
        <v>86</v>
      </c>
      <c r="B101" s="7" t="s">
        <v>16</v>
      </c>
      <c r="C101" s="26" t="s">
        <v>234</v>
      </c>
      <c r="D101" s="26" t="s">
        <v>114</v>
      </c>
      <c r="E101" s="28" t="s">
        <v>281</v>
      </c>
      <c r="F101" s="26" t="s">
        <v>145</v>
      </c>
      <c r="G101" s="25" t="s">
        <v>65</v>
      </c>
      <c r="J101" s="26">
        <v>3</v>
      </c>
      <c r="K101" s="32">
        <v>6500</v>
      </c>
      <c r="O101" s="35">
        <f t="shared" si="6"/>
        <v>19500</v>
      </c>
      <c r="P101" s="42">
        <f t="shared" si="7"/>
        <v>19500</v>
      </c>
      <c r="Q101" s="15" t="s">
        <v>188</v>
      </c>
      <c r="R101" s="24" t="s">
        <v>17</v>
      </c>
      <c r="S101" s="24">
        <v>0</v>
      </c>
      <c r="T101" s="15" t="s">
        <v>18</v>
      </c>
    </row>
    <row r="102" spans="1:20" ht="43.5" customHeight="1">
      <c r="A102" s="7">
        <v>87</v>
      </c>
      <c r="B102" s="7" t="s">
        <v>16</v>
      </c>
      <c r="C102" s="26" t="s">
        <v>235</v>
      </c>
      <c r="D102" s="26" t="s">
        <v>115</v>
      </c>
      <c r="E102" s="30" t="s">
        <v>298</v>
      </c>
      <c r="F102" s="26" t="s">
        <v>176</v>
      </c>
      <c r="G102" s="25" t="s">
        <v>65</v>
      </c>
      <c r="J102" s="26">
        <v>9</v>
      </c>
      <c r="K102" s="32">
        <v>2500</v>
      </c>
      <c r="O102" s="35">
        <f t="shared" si="6"/>
        <v>22500</v>
      </c>
      <c r="P102" s="42">
        <f t="shared" si="7"/>
        <v>22500</v>
      </c>
      <c r="Q102" s="15" t="s">
        <v>188</v>
      </c>
      <c r="R102" s="24" t="s">
        <v>17</v>
      </c>
      <c r="S102" s="24">
        <v>0</v>
      </c>
      <c r="T102" s="15" t="s">
        <v>18</v>
      </c>
    </row>
    <row r="103" spans="1:20" ht="43.5" customHeight="1">
      <c r="A103" s="7">
        <v>88</v>
      </c>
      <c r="B103" s="7" t="s">
        <v>16</v>
      </c>
      <c r="C103" s="26" t="s">
        <v>236</v>
      </c>
      <c r="D103" s="26" t="s">
        <v>116</v>
      </c>
      <c r="E103" s="30" t="s">
        <v>288</v>
      </c>
      <c r="F103" s="26" t="s">
        <v>158</v>
      </c>
      <c r="G103" s="25" t="s">
        <v>65</v>
      </c>
      <c r="J103" s="26">
        <v>6</v>
      </c>
      <c r="K103" s="32">
        <v>2500</v>
      </c>
      <c r="O103" s="35">
        <f t="shared" si="6"/>
        <v>15000</v>
      </c>
      <c r="P103" s="42">
        <f t="shared" si="7"/>
        <v>15000</v>
      </c>
      <c r="Q103" s="15" t="s">
        <v>188</v>
      </c>
      <c r="R103" s="24" t="s">
        <v>17</v>
      </c>
      <c r="S103" s="24">
        <v>0</v>
      </c>
      <c r="T103" s="15" t="s">
        <v>18</v>
      </c>
    </row>
    <row r="104" spans="1:20" ht="43.5" customHeight="1">
      <c r="A104" s="7">
        <v>89</v>
      </c>
      <c r="B104" s="7" t="s">
        <v>16</v>
      </c>
      <c r="C104" s="26" t="s">
        <v>236</v>
      </c>
      <c r="D104" s="26" t="s">
        <v>116</v>
      </c>
      <c r="E104" s="30" t="s">
        <v>288</v>
      </c>
      <c r="F104" s="26" t="s">
        <v>158</v>
      </c>
      <c r="G104" s="25" t="s">
        <v>65</v>
      </c>
      <c r="J104" s="26">
        <v>3</v>
      </c>
      <c r="K104" s="32">
        <v>2500</v>
      </c>
      <c r="O104" s="35">
        <f t="shared" si="6"/>
        <v>7500</v>
      </c>
      <c r="P104" s="42">
        <f t="shared" si="7"/>
        <v>7500</v>
      </c>
      <c r="Q104" s="15" t="s">
        <v>188</v>
      </c>
      <c r="R104" s="24" t="s">
        <v>17</v>
      </c>
      <c r="S104" s="24">
        <v>0</v>
      </c>
      <c r="T104" s="15" t="s">
        <v>18</v>
      </c>
    </row>
    <row r="105" spans="1:20" ht="43.5" customHeight="1">
      <c r="A105" s="7">
        <v>90</v>
      </c>
      <c r="B105" s="7" t="s">
        <v>16</v>
      </c>
      <c r="C105" s="26" t="s">
        <v>237</v>
      </c>
      <c r="D105" s="26" t="s">
        <v>117</v>
      </c>
      <c r="E105" s="30" t="s">
        <v>282</v>
      </c>
      <c r="F105" s="26" t="s">
        <v>146</v>
      </c>
      <c r="G105" s="25" t="s">
        <v>65</v>
      </c>
      <c r="J105" s="26">
        <v>3</v>
      </c>
      <c r="K105" s="32">
        <v>1000</v>
      </c>
      <c r="O105" s="35">
        <f t="shared" si="6"/>
        <v>3000</v>
      </c>
      <c r="P105" s="42">
        <f t="shared" si="7"/>
        <v>3000</v>
      </c>
      <c r="Q105" s="15" t="s">
        <v>188</v>
      </c>
      <c r="R105" s="24" t="s">
        <v>17</v>
      </c>
      <c r="S105" s="24">
        <v>0</v>
      </c>
      <c r="T105" s="15" t="s">
        <v>18</v>
      </c>
    </row>
    <row r="106" spans="1:20" ht="43.5" customHeight="1">
      <c r="A106" s="7">
        <v>91</v>
      </c>
      <c r="B106" s="7" t="s">
        <v>16</v>
      </c>
      <c r="C106" s="26" t="s">
        <v>238</v>
      </c>
      <c r="D106" s="26" t="s">
        <v>118</v>
      </c>
      <c r="E106" s="30" t="s">
        <v>282</v>
      </c>
      <c r="F106" s="26" t="s">
        <v>146</v>
      </c>
      <c r="G106" s="25" t="s">
        <v>65</v>
      </c>
      <c r="J106" s="26">
        <v>2</v>
      </c>
      <c r="K106" s="32">
        <v>1000</v>
      </c>
      <c r="O106" s="35">
        <f t="shared" si="6"/>
        <v>2000</v>
      </c>
      <c r="P106" s="42">
        <f t="shared" si="7"/>
        <v>2000</v>
      </c>
      <c r="Q106" s="15" t="s">
        <v>188</v>
      </c>
      <c r="R106" s="24" t="s">
        <v>17</v>
      </c>
      <c r="S106" s="24">
        <v>0</v>
      </c>
      <c r="T106" s="15" t="s">
        <v>18</v>
      </c>
    </row>
    <row r="107" spans="1:20" ht="43.5" customHeight="1">
      <c r="A107" s="7">
        <v>92</v>
      </c>
      <c r="B107" s="7" t="s">
        <v>16</v>
      </c>
      <c r="C107" s="26" t="s">
        <v>238</v>
      </c>
      <c r="D107" s="26" t="s">
        <v>118</v>
      </c>
      <c r="E107" s="30" t="s">
        <v>282</v>
      </c>
      <c r="F107" s="26" t="s">
        <v>146</v>
      </c>
      <c r="G107" s="25" t="s">
        <v>65</v>
      </c>
      <c r="J107" s="26">
        <v>1</v>
      </c>
      <c r="K107" s="32">
        <v>1000</v>
      </c>
      <c r="O107" s="35">
        <f t="shared" si="6"/>
        <v>1000</v>
      </c>
      <c r="P107" s="42">
        <f t="shared" si="7"/>
        <v>1000</v>
      </c>
      <c r="Q107" s="15" t="s">
        <v>188</v>
      </c>
      <c r="R107" s="24" t="s">
        <v>17</v>
      </c>
      <c r="S107" s="24">
        <v>0</v>
      </c>
      <c r="T107" s="15" t="s">
        <v>18</v>
      </c>
    </row>
    <row r="108" spans="1:20" ht="43.5" customHeight="1">
      <c r="A108" s="7">
        <v>93</v>
      </c>
      <c r="B108" s="7" t="s">
        <v>16</v>
      </c>
      <c r="C108" s="26" t="s">
        <v>239</v>
      </c>
      <c r="D108" s="26" t="s">
        <v>119</v>
      </c>
      <c r="E108" s="30" t="s">
        <v>293</v>
      </c>
      <c r="F108" s="26" t="s">
        <v>160</v>
      </c>
      <c r="G108" s="25" t="s">
        <v>65</v>
      </c>
      <c r="J108" s="26">
        <v>3</v>
      </c>
      <c r="K108" s="32">
        <v>3500</v>
      </c>
      <c r="O108" s="35">
        <f t="shared" si="6"/>
        <v>10500</v>
      </c>
      <c r="P108" s="42">
        <f t="shared" si="7"/>
        <v>10500</v>
      </c>
      <c r="Q108" s="15" t="s">
        <v>188</v>
      </c>
      <c r="R108" s="24" t="s">
        <v>17</v>
      </c>
      <c r="S108" s="24">
        <v>0</v>
      </c>
      <c r="T108" s="15" t="s">
        <v>18</v>
      </c>
    </row>
    <row r="109" spans="1:20" ht="43.5" customHeight="1">
      <c r="A109" s="7">
        <v>94</v>
      </c>
      <c r="B109" s="7" t="s">
        <v>16</v>
      </c>
      <c r="C109" s="26" t="s">
        <v>240</v>
      </c>
      <c r="D109" s="26" t="s">
        <v>120</v>
      </c>
      <c r="E109" s="26" t="s">
        <v>282</v>
      </c>
      <c r="F109" s="26" t="s">
        <v>146</v>
      </c>
      <c r="G109" s="25" t="s">
        <v>65</v>
      </c>
      <c r="J109" s="26">
        <v>2</v>
      </c>
      <c r="K109" s="32">
        <v>3500</v>
      </c>
      <c r="O109" s="35">
        <f t="shared" si="6"/>
        <v>7000</v>
      </c>
      <c r="P109" s="42">
        <f t="shared" si="7"/>
        <v>7000</v>
      </c>
      <c r="Q109" s="15" t="s">
        <v>188</v>
      </c>
      <c r="R109" s="24" t="s">
        <v>17</v>
      </c>
      <c r="S109" s="24">
        <v>0</v>
      </c>
      <c r="T109" s="15" t="s">
        <v>18</v>
      </c>
    </row>
    <row r="110" spans="1:20" ht="43.5" customHeight="1">
      <c r="A110" s="7">
        <v>95</v>
      </c>
      <c r="B110" s="7" t="s">
        <v>16</v>
      </c>
      <c r="C110" s="26" t="s">
        <v>240</v>
      </c>
      <c r="D110" s="26" t="s">
        <v>120</v>
      </c>
      <c r="E110" s="26" t="s">
        <v>282</v>
      </c>
      <c r="F110" s="26" t="s">
        <v>146</v>
      </c>
      <c r="G110" s="25" t="s">
        <v>65</v>
      </c>
      <c r="J110" s="26">
        <v>1</v>
      </c>
      <c r="K110" s="32">
        <v>3500</v>
      </c>
      <c r="O110" s="35">
        <f t="shared" si="6"/>
        <v>3500</v>
      </c>
      <c r="P110" s="42">
        <f t="shared" si="7"/>
        <v>3500</v>
      </c>
      <c r="Q110" s="15" t="s">
        <v>188</v>
      </c>
      <c r="R110" s="24" t="s">
        <v>17</v>
      </c>
      <c r="S110" s="24">
        <v>0</v>
      </c>
      <c r="T110" s="15" t="s">
        <v>18</v>
      </c>
    </row>
    <row r="111" spans="1:20" ht="43.5" customHeight="1">
      <c r="A111" s="7">
        <v>96</v>
      </c>
      <c r="B111" s="7" t="s">
        <v>16</v>
      </c>
      <c r="C111" s="26" t="s">
        <v>241</v>
      </c>
      <c r="D111" s="26" t="s">
        <v>121</v>
      </c>
      <c r="E111" s="26" t="s">
        <v>299</v>
      </c>
      <c r="F111" s="26" t="s">
        <v>177</v>
      </c>
      <c r="G111" s="25" t="s">
        <v>65</v>
      </c>
      <c r="J111" s="26">
        <v>6</v>
      </c>
      <c r="K111" s="32">
        <v>3000</v>
      </c>
      <c r="O111" s="35">
        <f t="shared" si="6"/>
        <v>18000</v>
      </c>
      <c r="P111" s="42">
        <f t="shared" si="7"/>
        <v>18000</v>
      </c>
      <c r="Q111" s="15" t="s">
        <v>188</v>
      </c>
      <c r="R111" s="24" t="s">
        <v>17</v>
      </c>
      <c r="S111" s="24">
        <v>0</v>
      </c>
      <c r="T111" s="15" t="s">
        <v>18</v>
      </c>
    </row>
    <row r="112" spans="1:20" ht="43.5" customHeight="1">
      <c r="A112" s="7">
        <v>97</v>
      </c>
      <c r="B112" s="7" t="s">
        <v>16</v>
      </c>
      <c r="C112" s="26" t="s">
        <v>241</v>
      </c>
      <c r="D112" s="26" t="s">
        <v>121</v>
      </c>
      <c r="E112" s="26" t="s">
        <v>299</v>
      </c>
      <c r="F112" s="26" t="s">
        <v>177</v>
      </c>
      <c r="G112" s="25" t="s">
        <v>65</v>
      </c>
      <c r="J112" s="26">
        <v>4</v>
      </c>
      <c r="K112" s="32">
        <v>3000</v>
      </c>
      <c r="O112" s="35">
        <f t="shared" si="6"/>
        <v>12000</v>
      </c>
      <c r="P112" s="42">
        <f t="shared" si="7"/>
        <v>12000</v>
      </c>
      <c r="Q112" s="15" t="s">
        <v>188</v>
      </c>
      <c r="R112" s="24" t="s">
        <v>17</v>
      </c>
      <c r="S112" s="24">
        <v>0</v>
      </c>
      <c r="T112" s="15" t="s">
        <v>18</v>
      </c>
    </row>
    <row r="113" spans="1:20" ht="43.5" customHeight="1">
      <c r="A113" s="7">
        <v>98</v>
      </c>
      <c r="B113" s="7" t="s">
        <v>16</v>
      </c>
      <c r="C113" s="26" t="s">
        <v>242</v>
      </c>
      <c r="D113" s="26" t="s">
        <v>122</v>
      </c>
      <c r="E113" s="26" t="s">
        <v>299</v>
      </c>
      <c r="F113" s="26" t="s">
        <v>177</v>
      </c>
      <c r="G113" s="25" t="s">
        <v>65</v>
      </c>
      <c r="J113" s="26">
        <v>2</v>
      </c>
      <c r="K113" s="32">
        <v>3000</v>
      </c>
      <c r="O113" s="35">
        <f t="shared" si="6"/>
        <v>6000</v>
      </c>
      <c r="P113" s="42">
        <f t="shared" si="7"/>
        <v>6000</v>
      </c>
      <c r="Q113" s="15" t="s">
        <v>188</v>
      </c>
      <c r="R113" s="24" t="s">
        <v>17</v>
      </c>
      <c r="S113" s="24">
        <v>0</v>
      </c>
      <c r="T113" s="15" t="s">
        <v>18</v>
      </c>
    </row>
    <row r="114" spans="1:20" ht="43.5" customHeight="1">
      <c r="A114" s="7">
        <v>99</v>
      </c>
      <c r="B114" s="7" t="s">
        <v>16</v>
      </c>
      <c r="C114" s="26" t="s">
        <v>243</v>
      </c>
      <c r="D114" s="26" t="s">
        <v>123</v>
      </c>
      <c r="E114" s="26" t="s">
        <v>287</v>
      </c>
      <c r="F114" s="26" t="s">
        <v>151</v>
      </c>
      <c r="G114" s="25" t="s">
        <v>65</v>
      </c>
      <c r="J114" s="26">
        <v>6</v>
      </c>
      <c r="K114" s="32">
        <v>3000</v>
      </c>
      <c r="O114" s="35">
        <f t="shared" si="6"/>
        <v>18000</v>
      </c>
      <c r="P114" s="42">
        <f t="shared" si="7"/>
        <v>18000</v>
      </c>
      <c r="Q114" s="15" t="s">
        <v>188</v>
      </c>
      <c r="R114" s="24" t="s">
        <v>17</v>
      </c>
      <c r="S114" s="24">
        <v>0</v>
      </c>
      <c r="T114" s="15" t="s">
        <v>18</v>
      </c>
    </row>
    <row r="115" spans="1:20" ht="43.5" customHeight="1">
      <c r="A115" s="7">
        <v>100</v>
      </c>
      <c r="B115" s="7" t="s">
        <v>16</v>
      </c>
      <c r="C115" s="26" t="s">
        <v>244</v>
      </c>
      <c r="D115" s="26" t="s">
        <v>124</v>
      </c>
      <c r="E115" s="26" t="s">
        <v>287</v>
      </c>
      <c r="F115" s="26" t="s">
        <v>151</v>
      </c>
      <c r="G115" s="25" t="s">
        <v>65</v>
      </c>
      <c r="J115" s="26">
        <v>4</v>
      </c>
      <c r="K115" s="32">
        <v>3000</v>
      </c>
      <c r="O115" s="35">
        <f t="shared" si="6"/>
        <v>12000</v>
      </c>
      <c r="P115" s="42">
        <f t="shared" si="7"/>
        <v>12000</v>
      </c>
      <c r="Q115" s="15" t="s">
        <v>188</v>
      </c>
      <c r="R115" s="24" t="s">
        <v>17</v>
      </c>
      <c r="S115" s="24">
        <v>0</v>
      </c>
      <c r="T115" s="15" t="s">
        <v>18</v>
      </c>
    </row>
    <row r="116" spans="1:20" ht="43.5" customHeight="1">
      <c r="A116" s="7">
        <v>101</v>
      </c>
      <c r="B116" s="7" t="s">
        <v>16</v>
      </c>
      <c r="C116" s="26" t="s">
        <v>244</v>
      </c>
      <c r="D116" s="26" t="s">
        <v>124</v>
      </c>
      <c r="E116" s="26" t="s">
        <v>287</v>
      </c>
      <c r="F116" s="26" t="s">
        <v>151</v>
      </c>
      <c r="G116" s="25" t="s">
        <v>65</v>
      </c>
      <c r="J116" s="26">
        <v>2</v>
      </c>
      <c r="K116" s="32">
        <v>3000</v>
      </c>
      <c r="O116" s="35">
        <f t="shared" si="6"/>
        <v>6000</v>
      </c>
      <c r="P116" s="42">
        <f t="shared" si="7"/>
        <v>6000</v>
      </c>
      <c r="Q116" s="15" t="s">
        <v>188</v>
      </c>
      <c r="R116" s="24" t="s">
        <v>17</v>
      </c>
      <c r="S116" s="24">
        <v>0</v>
      </c>
      <c r="T116" s="15" t="s">
        <v>18</v>
      </c>
    </row>
    <row r="117" spans="1:20" ht="43.5" customHeight="1">
      <c r="A117" s="7">
        <v>102</v>
      </c>
      <c r="B117" s="7" t="s">
        <v>16</v>
      </c>
      <c r="C117" s="27" t="s">
        <v>245</v>
      </c>
      <c r="D117" s="27" t="s">
        <v>125</v>
      </c>
      <c r="E117" s="31" t="s">
        <v>300</v>
      </c>
      <c r="F117" s="27" t="s">
        <v>178</v>
      </c>
      <c r="G117" s="25" t="s">
        <v>65</v>
      </c>
      <c r="J117" s="27">
        <v>6</v>
      </c>
      <c r="K117" s="32">
        <v>2800</v>
      </c>
      <c r="O117" s="35">
        <f t="shared" si="6"/>
        <v>16800</v>
      </c>
      <c r="P117" s="42">
        <f t="shared" si="7"/>
        <v>16800</v>
      </c>
      <c r="Q117" s="15" t="s">
        <v>188</v>
      </c>
      <c r="R117" s="24" t="s">
        <v>17</v>
      </c>
      <c r="S117" s="24">
        <v>0</v>
      </c>
      <c r="T117" s="15" t="s">
        <v>18</v>
      </c>
    </row>
    <row r="118" spans="1:20" ht="43.5" customHeight="1">
      <c r="A118" s="7">
        <v>103</v>
      </c>
      <c r="B118" s="7" t="s">
        <v>16</v>
      </c>
      <c r="C118" s="27" t="s">
        <v>246</v>
      </c>
      <c r="D118" s="27" t="s">
        <v>126</v>
      </c>
      <c r="E118" s="26" t="s">
        <v>300</v>
      </c>
      <c r="F118" s="27" t="s">
        <v>178</v>
      </c>
      <c r="G118" s="25" t="s">
        <v>65</v>
      </c>
      <c r="J118" s="26">
        <v>4</v>
      </c>
      <c r="K118" s="32">
        <v>2800</v>
      </c>
      <c r="O118" s="35">
        <f t="shared" si="6"/>
        <v>11200</v>
      </c>
      <c r="P118" s="42">
        <f t="shared" si="7"/>
        <v>11200</v>
      </c>
      <c r="Q118" s="15" t="s">
        <v>188</v>
      </c>
      <c r="R118" s="24" t="s">
        <v>17</v>
      </c>
      <c r="S118" s="24">
        <v>0</v>
      </c>
      <c r="T118" s="15" t="s">
        <v>18</v>
      </c>
    </row>
    <row r="119" spans="1:20" ht="43.5" customHeight="1">
      <c r="A119" s="7">
        <v>104</v>
      </c>
      <c r="B119" s="7" t="s">
        <v>16</v>
      </c>
      <c r="C119" s="27" t="s">
        <v>246</v>
      </c>
      <c r="D119" s="27" t="s">
        <v>126</v>
      </c>
      <c r="E119" s="26" t="s">
        <v>300</v>
      </c>
      <c r="F119" s="27" t="s">
        <v>178</v>
      </c>
      <c r="G119" s="25" t="s">
        <v>65</v>
      </c>
      <c r="J119" s="26">
        <v>2</v>
      </c>
      <c r="K119" s="32">
        <v>2800</v>
      </c>
      <c r="O119" s="35">
        <f t="shared" si="6"/>
        <v>5600</v>
      </c>
      <c r="P119" s="42">
        <f t="shared" si="7"/>
        <v>5600</v>
      </c>
      <c r="Q119" s="15" t="s">
        <v>188</v>
      </c>
      <c r="R119" s="24" t="s">
        <v>17</v>
      </c>
      <c r="S119" s="24">
        <v>0</v>
      </c>
      <c r="T119" s="15" t="s">
        <v>18</v>
      </c>
    </row>
    <row r="120" spans="1:20" ht="43.5" customHeight="1">
      <c r="A120" s="7">
        <v>105</v>
      </c>
      <c r="B120" s="7" t="s">
        <v>16</v>
      </c>
      <c r="C120" s="27" t="s">
        <v>247</v>
      </c>
      <c r="D120" s="27" t="s">
        <v>127</v>
      </c>
      <c r="E120" s="32" t="s">
        <v>299</v>
      </c>
      <c r="F120" s="27" t="s">
        <v>179</v>
      </c>
      <c r="G120" s="25" t="s">
        <v>65</v>
      </c>
      <c r="J120" s="27">
        <v>3</v>
      </c>
      <c r="K120" s="32">
        <v>2800</v>
      </c>
      <c r="O120" s="35">
        <f t="shared" si="6"/>
        <v>8400</v>
      </c>
      <c r="P120" s="42">
        <f t="shared" si="7"/>
        <v>8400</v>
      </c>
      <c r="Q120" s="15" t="s">
        <v>188</v>
      </c>
      <c r="R120" s="24" t="s">
        <v>17</v>
      </c>
      <c r="S120" s="24">
        <v>0</v>
      </c>
      <c r="T120" s="15" t="s">
        <v>18</v>
      </c>
    </row>
    <row r="121" spans="1:20" ht="43.5" customHeight="1">
      <c r="A121" s="7">
        <v>106</v>
      </c>
      <c r="B121" s="7" t="s">
        <v>16</v>
      </c>
      <c r="C121" s="27" t="s">
        <v>248</v>
      </c>
      <c r="D121" s="27" t="s">
        <v>128</v>
      </c>
      <c r="E121" s="27" t="s">
        <v>299</v>
      </c>
      <c r="F121" s="27" t="s">
        <v>179</v>
      </c>
      <c r="G121" s="25" t="s">
        <v>65</v>
      </c>
      <c r="J121" s="27">
        <v>3</v>
      </c>
      <c r="K121" s="32">
        <v>2800</v>
      </c>
      <c r="O121" s="35">
        <f t="shared" si="6"/>
        <v>8400</v>
      </c>
      <c r="P121" s="42">
        <f t="shared" si="7"/>
        <v>8400</v>
      </c>
      <c r="Q121" s="15" t="s">
        <v>188</v>
      </c>
      <c r="R121" s="24" t="s">
        <v>17</v>
      </c>
      <c r="S121" s="24">
        <v>0</v>
      </c>
      <c r="T121" s="15" t="s">
        <v>18</v>
      </c>
    </row>
    <row r="122" spans="1:20" ht="43.5" customHeight="1">
      <c r="A122" s="7">
        <v>107</v>
      </c>
      <c r="B122" s="7" t="s">
        <v>16</v>
      </c>
      <c r="C122" s="27" t="s">
        <v>249</v>
      </c>
      <c r="D122" s="27" t="s">
        <v>129</v>
      </c>
      <c r="E122" s="32" t="s">
        <v>301</v>
      </c>
      <c r="F122" s="27" t="s">
        <v>180</v>
      </c>
      <c r="G122" s="25" t="s">
        <v>65</v>
      </c>
      <c r="J122" s="27">
        <v>12</v>
      </c>
      <c r="K122" s="32">
        <v>350</v>
      </c>
      <c r="O122" s="35">
        <f t="shared" si="6"/>
        <v>4200</v>
      </c>
      <c r="P122" s="42">
        <f t="shared" si="7"/>
        <v>4200</v>
      </c>
      <c r="Q122" s="15" t="s">
        <v>188</v>
      </c>
      <c r="R122" s="24" t="s">
        <v>17</v>
      </c>
      <c r="S122" s="24">
        <v>0</v>
      </c>
      <c r="T122" s="15" t="s">
        <v>18</v>
      </c>
    </row>
    <row r="123" spans="1:20" ht="43.5" customHeight="1">
      <c r="A123" s="7">
        <v>108</v>
      </c>
      <c r="B123" s="7" t="s">
        <v>16</v>
      </c>
      <c r="C123" s="27" t="s">
        <v>250</v>
      </c>
      <c r="D123" s="27" t="s">
        <v>130</v>
      </c>
      <c r="E123" s="32" t="s">
        <v>301</v>
      </c>
      <c r="F123" s="27" t="s">
        <v>180</v>
      </c>
      <c r="G123" s="25" t="s">
        <v>65</v>
      </c>
      <c r="J123" s="27">
        <v>12</v>
      </c>
      <c r="K123" s="32">
        <v>350</v>
      </c>
      <c r="O123" s="35">
        <f t="shared" si="6"/>
        <v>4200</v>
      </c>
      <c r="P123" s="42">
        <f t="shared" si="7"/>
        <v>4200</v>
      </c>
      <c r="Q123" s="15" t="s">
        <v>188</v>
      </c>
      <c r="R123" s="24" t="s">
        <v>17</v>
      </c>
      <c r="S123" s="24">
        <v>0</v>
      </c>
      <c r="T123" s="15" t="s">
        <v>18</v>
      </c>
    </row>
    <row r="124" spans="1:20" ht="43.5" customHeight="1">
      <c r="A124" s="7">
        <v>109</v>
      </c>
      <c r="B124" s="7" t="s">
        <v>16</v>
      </c>
      <c r="C124" s="27" t="s">
        <v>251</v>
      </c>
      <c r="D124" s="27" t="s">
        <v>131</v>
      </c>
      <c r="E124" s="32" t="s">
        <v>288</v>
      </c>
      <c r="F124" s="27" t="s">
        <v>158</v>
      </c>
      <c r="G124" s="25" t="s">
        <v>65</v>
      </c>
      <c r="J124" s="27">
        <v>24</v>
      </c>
      <c r="K124" s="32">
        <v>80</v>
      </c>
      <c r="O124" s="35">
        <f t="shared" si="6"/>
        <v>1920</v>
      </c>
      <c r="P124" s="42">
        <f t="shared" si="7"/>
        <v>1920</v>
      </c>
      <c r="Q124" s="15" t="s">
        <v>188</v>
      </c>
      <c r="R124" s="24" t="s">
        <v>17</v>
      </c>
      <c r="S124" s="24">
        <v>0</v>
      </c>
      <c r="T124" s="15" t="s">
        <v>18</v>
      </c>
    </row>
    <row r="125" spans="1:20" ht="43.5" customHeight="1">
      <c r="A125" s="7">
        <v>110</v>
      </c>
      <c r="B125" s="7" t="s">
        <v>16</v>
      </c>
      <c r="C125" s="27" t="s">
        <v>252</v>
      </c>
      <c r="D125" s="27" t="s">
        <v>132</v>
      </c>
      <c r="E125" s="32" t="s">
        <v>181</v>
      </c>
      <c r="F125" s="27" t="s">
        <v>181</v>
      </c>
      <c r="G125" s="25" t="s">
        <v>65</v>
      </c>
      <c r="J125" s="27">
        <v>9</v>
      </c>
      <c r="K125" s="32">
        <v>1300</v>
      </c>
      <c r="O125" s="35">
        <f t="shared" si="6"/>
        <v>11700</v>
      </c>
      <c r="P125" s="42">
        <f t="shared" si="7"/>
        <v>11700</v>
      </c>
      <c r="Q125" s="15" t="s">
        <v>188</v>
      </c>
      <c r="R125" s="24" t="s">
        <v>17</v>
      </c>
      <c r="S125" s="24">
        <v>0</v>
      </c>
      <c r="T125" s="15" t="s">
        <v>18</v>
      </c>
    </row>
    <row r="126" spans="1:20" ht="43.5" customHeight="1">
      <c r="A126" s="7">
        <v>111</v>
      </c>
      <c r="B126" s="7" t="s">
        <v>16</v>
      </c>
      <c r="C126" s="27" t="s">
        <v>253</v>
      </c>
      <c r="D126" s="27" t="s">
        <v>133</v>
      </c>
      <c r="E126" s="32" t="s">
        <v>181</v>
      </c>
      <c r="F126" s="27" t="s">
        <v>181</v>
      </c>
      <c r="G126" s="25" t="s">
        <v>65</v>
      </c>
      <c r="J126" s="27">
        <v>9</v>
      </c>
      <c r="K126" s="32">
        <v>1000</v>
      </c>
      <c r="O126" s="35">
        <f t="shared" si="6"/>
        <v>9000</v>
      </c>
      <c r="P126" s="42">
        <f t="shared" si="7"/>
        <v>9000</v>
      </c>
      <c r="Q126" s="15" t="s">
        <v>188</v>
      </c>
      <c r="R126" s="24" t="s">
        <v>17</v>
      </c>
      <c r="S126" s="24">
        <v>0</v>
      </c>
      <c r="T126" s="15" t="s">
        <v>18</v>
      </c>
    </row>
    <row r="127" spans="1:20" ht="43.5" customHeight="1">
      <c r="A127" s="7">
        <v>112</v>
      </c>
      <c r="B127" s="7" t="s">
        <v>16</v>
      </c>
      <c r="C127" s="27" t="s">
        <v>254</v>
      </c>
      <c r="D127" s="27" t="s">
        <v>134</v>
      </c>
      <c r="E127" s="32" t="s">
        <v>299</v>
      </c>
      <c r="F127" s="27" t="s">
        <v>182</v>
      </c>
      <c r="G127" s="25" t="s">
        <v>65</v>
      </c>
      <c r="J127" s="27">
        <v>3</v>
      </c>
      <c r="K127" s="32">
        <v>1500</v>
      </c>
      <c r="O127" s="35">
        <f t="shared" si="6"/>
        <v>4500</v>
      </c>
      <c r="P127" s="42">
        <f t="shared" si="7"/>
        <v>4500</v>
      </c>
      <c r="Q127" s="15" t="s">
        <v>188</v>
      </c>
      <c r="R127" s="24" t="s">
        <v>17</v>
      </c>
      <c r="S127" s="24">
        <v>0</v>
      </c>
      <c r="T127" s="15" t="s">
        <v>18</v>
      </c>
    </row>
    <row r="128" spans="1:20" ht="43.5" customHeight="1">
      <c r="A128" s="7">
        <v>113</v>
      </c>
      <c r="B128" s="7" t="s">
        <v>16</v>
      </c>
      <c r="C128" s="27" t="s">
        <v>255</v>
      </c>
      <c r="D128" s="27" t="s">
        <v>135</v>
      </c>
      <c r="E128" s="32" t="s">
        <v>282</v>
      </c>
      <c r="F128" s="27" t="s">
        <v>152</v>
      </c>
      <c r="G128" s="25" t="s">
        <v>65</v>
      </c>
      <c r="J128" s="27">
        <v>3</v>
      </c>
      <c r="K128" s="32">
        <v>1500</v>
      </c>
      <c r="O128" s="35">
        <f t="shared" si="6"/>
        <v>4500</v>
      </c>
      <c r="P128" s="42">
        <f t="shared" si="7"/>
        <v>4500</v>
      </c>
      <c r="Q128" s="15" t="s">
        <v>188</v>
      </c>
      <c r="R128" s="24" t="s">
        <v>17</v>
      </c>
      <c r="S128" s="24">
        <v>0</v>
      </c>
      <c r="T128" s="15" t="s">
        <v>18</v>
      </c>
    </row>
    <row r="129" spans="1:20" ht="43.5" customHeight="1">
      <c r="A129" s="7">
        <v>114</v>
      </c>
      <c r="B129" s="7" t="s">
        <v>16</v>
      </c>
      <c r="C129" s="27" t="s">
        <v>256</v>
      </c>
      <c r="D129" s="27" t="s">
        <v>136</v>
      </c>
      <c r="E129" s="32" t="s">
        <v>288</v>
      </c>
      <c r="F129" s="27" t="s">
        <v>183</v>
      </c>
      <c r="G129" s="25" t="s">
        <v>65</v>
      </c>
      <c r="J129" s="27">
        <v>3</v>
      </c>
      <c r="K129" s="32">
        <v>3500</v>
      </c>
      <c r="O129" s="35">
        <f t="shared" si="6"/>
        <v>10500</v>
      </c>
      <c r="P129" s="42">
        <f t="shared" si="7"/>
        <v>10500</v>
      </c>
      <c r="Q129" s="15" t="s">
        <v>188</v>
      </c>
      <c r="R129" s="24" t="s">
        <v>17</v>
      </c>
      <c r="S129" s="24">
        <v>0</v>
      </c>
      <c r="T129" s="15" t="s">
        <v>18</v>
      </c>
    </row>
    <row r="130" spans="1:20" ht="43.5" customHeight="1">
      <c r="A130" s="7">
        <v>115</v>
      </c>
      <c r="B130" s="7" t="s">
        <v>16</v>
      </c>
      <c r="C130" s="27" t="s">
        <v>257</v>
      </c>
      <c r="D130" s="27" t="s">
        <v>137</v>
      </c>
      <c r="E130" s="32" t="s">
        <v>288</v>
      </c>
      <c r="F130" s="27" t="s">
        <v>183</v>
      </c>
      <c r="G130" s="25" t="s">
        <v>65</v>
      </c>
      <c r="J130" s="27">
        <v>3</v>
      </c>
      <c r="K130" s="32">
        <v>3500</v>
      </c>
      <c r="O130" s="35">
        <f t="shared" si="6"/>
        <v>10500</v>
      </c>
      <c r="P130" s="42">
        <f t="shared" si="7"/>
        <v>10500</v>
      </c>
      <c r="Q130" s="15" t="s">
        <v>188</v>
      </c>
      <c r="R130" s="24" t="s">
        <v>17</v>
      </c>
      <c r="S130" s="24">
        <v>0</v>
      </c>
      <c r="T130" s="15" t="s">
        <v>18</v>
      </c>
    </row>
    <row r="131" spans="1:20" ht="43.5" customHeight="1">
      <c r="A131" s="7">
        <v>116</v>
      </c>
      <c r="B131" s="7" t="s">
        <v>16</v>
      </c>
      <c r="C131" s="27" t="s">
        <v>258</v>
      </c>
      <c r="D131" s="27" t="s">
        <v>138</v>
      </c>
      <c r="E131" s="32" t="s">
        <v>302</v>
      </c>
      <c r="F131" s="27" t="s">
        <v>184</v>
      </c>
      <c r="G131" s="25" t="s">
        <v>65</v>
      </c>
      <c r="J131" s="27">
        <v>9</v>
      </c>
      <c r="K131" s="32">
        <v>700</v>
      </c>
      <c r="O131" s="35">
        <f t="shared" si="6"/>
        <v>6300</v>
      </c>
      <c r="P131" s="42">
        <f t="shared" si="7"/>
        <v>6300</v>
      </c>
      <c r="Q131" s="15" t="s">
        <v>188</v>
      </c>
      <c r="R131" s="24" t="s">
        <v>17</v>
      </c>
      <c r="S131" s="24">
        <v>0</v>
      </c>
      <c r="T131" s="15" t="s">
        <v>18</v>
      </c>
    </row>
    <row r="132" spans="1:20" ht="43.5" customHeight="1">
      <c r="A132" s="7">
        <v>117</v>
      </c>
      <c r="B132" s="7" t="s">
        <v>16</v>
      </c>
      <c r="C132" s="27" t="s">
        <v>259</v>
      </c>
      <c r="D132" s="27" t="s">
        <v>139</v>
      </c>
      <c r="E132" s="27" t="s">
        <v>302</v>
      </c>
      <c r="F132" s="27" t="s">
        <v>184</v>
      </c>
      <c r="G132" s="25" t="s">
        <v>65</v>
      </c>
      <c r="J132" s="27">
        <v>9</v>
      </c>
      <c r="K132" s="32">
        <v>500</v>
      </c>
      <c r="O132" s="35">
        <f t="shared" si="6"/>
        <v>4500</v>
      </c>
      <c r="P132" s="42">
        <f t="shared" si="7"/>
        <v>4500</v>
      </c>
      <c r="Q132" s="15" t="s">
        <v>188</v>
      </c>
      <c r="R132" s="24" t="s">
        <v>17</v>
      </c>
      <c r="S132" s="24">
        <v>0</v>
      </c>
      <c r="T132" s="15" t="s">
        <v>18</v>
      </c>
    </row>
    <row r="133" spans="1:20" ht="43.5" customHeight="1">
      <c r="A133" s="7">
        <v>118</v>
      </c>
      <c r="B133" s="7" t="s">
        <v>16</v>
      </c>
      <c r="C133" s="27" t="s">
        <v>260</v>
      </c>
      <c r="D133" s="27" t="s">
        <v>140</v>
      </c>
      <c r="E133" s="32" t="s">
        <v>303</v>
      </c>
      <c r="F133" s="27" t="s">
        <v>185</v>
      </c>
      <c r="G133" s="25" t="s">
        <v>65</v>
      </c>
      <c r="J133" s="27">
        <v>1</v>
      </c>
      <c r="K133" s="32">
        <v>5000</v>
      </c>
      <c r="O133" s="35">
        <f t="shared" si="6"/>
        <v>5000</v>
      </c>
      <c r="P133" s="42">
        <f t="shared" si="7"/>
        <v>5000</v>
      </c>
      <c r="Q133" s="15" t="s">
        <v>188</v>
      </c>
      <c r="R133" s="24" t="s">
        <v>17</v>
      </c>
      <c r="S133" s="24">
        <v>0</v>
      </c>
      <c r="T133" s="15" t="s">
        <v>18</v>
      </c>
    </row>
    <row r="134" spans="1:20" ht="43.5" customHeight="1">
      <c r="A134" s="7">
        <v>119</v>
      </c>
      <c r="B134" s="7" t="s">
        <v>16</v>
      </c>
      <c r="C134" s="27" t="s">
        <v>261</v>
      </c>
      <c r="D134" s="27" t="s">
        <v>141</v>
      </c>
      <c r="E134" s="32" t="s">
        <v>282</v>
      </c>
      <c r="F134" s="27" t="s">
        <v>152</v>
      </c>
      <c r="G134" s="25" t="s">
        <v>65</v>
      </c>
      <c r="J134" s="27">
        <v>1</v>
      </c>
      <c r="K134" s="32">
        <v>2000</v>
      </c>
      <c r="O134" s="35">
        <f t="shared" si="6"/>
        <v>2000</v>
      </c>
      <c r="P134" s="42">
        <f t="shared" si="7"/>
        <v>2000</v>
      </c>
      <c r="Q134" s="15" t="s">
        <v>188</v>
      </c>
      <c r="R134" s="24" t="s">
        <v>17</v>
      </c>
      <c r="S134" s="24">
        <v>0</v>
      </c>
      <c r="T134" s="15" t="s">
        <v>18</v>
      </c>
    </row>
    <row r="135" spans="1:20" ht="43.5" customHeight="1">
      <c r="A135" s="7">
        <v>120</v>
      </c>
      <c r="B135" s="7" t="s">
        <v>16</v>
      </c>
      <c r="C135" s="26" t="s">
        <v>262</v>
      </c>
      <c r="D135" s="26" t="s">
        <v>142</v>
      </c>
      <c r="E135" s="32" t="s">
        <v>304</v>
      </c>
      <c r="F135" s="27" t="s">
        <v>186</v>
      </c>
      <c r="G135" s="25" t="s">
        <v>65</v>
      </c>
      <c r="J135" s="27">
        <v>3</v>
      </c>
      <c r="K135" s="33">
        <v>2000</v>
      </c>
      <c r="O135" s="35">
        <f t="shared" si="6"/>
        <v>6000</v>
      </c>
      <c r="P135" s="42">
        <f t="shared" si="7"/>
        <v>6000</v>
      </c>
      <c r="Q135" s="15" t="s">
        <v>188</v>
      </c>
      <c r="R135" s="24" t="s">
        <v>17</v>
      </c>
      <c r="S135" s="24">
        <v>0</v>
      </c>
      <c r="T135" s="15" t="s">
        <v>18</v>
      </c>
    </row>
    <row r="136" spans="1:20" ht="43.5" customHeight="1">
      <c r="A136" s="44">
        <v>121</v>
      </c>
      <c r="B136" s="44" t="s">
        <v>16</v>
      </c>
      <c r="C136" s="51" t="s">
        <v>262</v>
      </c>
      <c r="D136" s="51" t="s">
        <v>142</v>
      </c>
      <c r="E136" s="46" t="s">
        <v>304</v>
      </c>
      <c r="F136" s="45" t="s">
        <v>186</v>
      </c>
      <c r="G136" s="47" t="s">
        <v>65</v>
      </c>
      <c r="J136" s="45">
        <v>2</v>
      </c>
      <c r="K136" s="52">
        <v>1800</v>
      </c>
      <c r="O136" s="48">
        <f t="shared" si="6"/>
        <v>3600</v>
      </c>
      <c r="P136" s="43">
        <f t="shared" si="7"/>
        <v>3600</v>
      </c>
      <c r="Q136" s="49" t="s">
        <v>188</v>
      </c>
      <c r="R136" s="50" t="s">
        <v>17</v>
      </c>
      <c r="S136" s="24">
        <v>0</v>
      </c>
      <c r="T136" s="49" t="s">
        <v>18</v>
      </c>
    </row>
    <row r="137" spans="1:20" ht="43.5" customHeight="1">
      <c r="A137" s="7">
        <v>122</v>
      </c>
      <c r="B137" s="7" t="s">
        <v>16</v>
      </c>
      <c r="C137" s="26" t="s">
        <v>263</v>
      </c>
      <c r="D137" s="26" t="s">
        <v>143</v>
      </c>
      <c r="E137" s="32" t="s">
        <v>304</v>
      </c>
      <c r="F137" s="27" t="s">
        <v>186</v>
      </c>
      <c r="G137" s="25" t="s">
        <v>65</v>
      </c>
      <c r="H137" s="7"/>
      <c r="I137" s="7"/>
      <c r="J137" s="27">
        <v>2</v>
      </c>
      <c r="K137" s="32">
        <v>1500</v>
      </c>
      <c r="L137" s="7"/>
      <c r="M137" s="7"/>
      <c r="N137" s="7"/>
      <c r="O137" s="35">
        <f t="shared" si="6"/>
        <v>3000</v>
      </c>
      <c r="P137" s="42">
        <f t="shared" si="7"/>
        <v>3000</v>
      </c>
      <c r="Q137" s="15" t="s">
        <v>188</v>
      </c>
      <c r="R137" s="24" t="s">
        <v>17</v>
      </c>
      <c r="S137" s="24">
        <v>0</v>
      </c>
      <c r="T137" s="15" t="s">
        <v>18</v>
      </c>
    </row>
    <row r="138" spans="1:20" ht="43.5" customHeight="1">
      <c r="A138" s="7">
        <v>123</v>
      </c>
      <c r="B138" s="7" t="s">
        <v>16</v>
      </c>
      <c r="C138" s="27" t="s">
        <v>264</v>
      </c>
      <c r="D138" s="27" t="s">
        <v>144</v>
      </c>
      <c r="E138" s="32" t="s">
        <v>282</v>
      </c>
      <c r="F138" s="27" t="s">
        <v>187</v>
      </c>
      <c r="G138" s="25" t="s">
        <v>65</v>
      </c>
      <c r="H138" s="7"/>
      <c r="I138" s="7"/>
      <c r="J138" s="27">
        <v>1</v>
      </c>
      <c r="K138" s="32">
        <v>6000</v>
      </c>
      <c r="L138" s="7"/>
      <c r="M138" s="7"/>
      <c r="N138" s="7"/>
      <c r="O138" s="35">
        <f t="shared" si="6"/>
        <v>6000</v>
      </c>
      <c r="P138" s="42">
        <f t="shared" si="7"/>
        <v>6000</v>
      </c>
      <c r="Q138" s="15" t="s">
        <v>188</v>
      </c>
      <c r="R138" s="24" t="s">
        <v>17</v>
      </c>
      <c r="S138" s="24">
        <v>0</v>
      </c>
      <c r="T138" s="15" t="s">
        <v>18</v>
      </c>
    </row>
    <row r="139" spans="1:20" ht="43.5" customHeight="1">
      <c r="A139" s="7">
        <v>124</v>
      </c>
      <c r="B139" s="7" t="s">
        <v>16</v>
      </c>
      <c r="C139" s="7" t="s">
        <v>362</v>
      </c>
      <c r="D139" s="7" t="s">
        <v>305</v>
      </c>
      <c r="E139" s="7" t="s">
        <v>362</v>
      </c>
      <c r="F139" s="7" t="s">
        <v>305</v>
      </c>
      <c r="G139" s="25" t="s">
        <v>65</v>
      </c>
      <c r="H139" s="7"/>
      <c r="I139" s="7"/>
      <c r="J139" s="7">
        <v>3</v>
      </c>
      <c r="K139" s="7">
        <v>1500</v>
      </c>
      <c r="L139" s="7"/>
      <c r="M139" s="7"/>
      <c r="N139" s="7"/>
      <c r="O139" s="7">
        <f t="shared" si="6"/>
        <v>4500</v>
      </c>
      <c r="P139" s="7">
        <f t="shared" si="7"/>
        <v>4500</v>
      </c>
      <c r="Q139" s="15" t="s">
        <v>188</v>
      </c>
      <c r="R139" s="24" t="s">
        <v>17</v>
      </c>
      <c r="S139" s="24">
        <v>0</v>
      </c>
      <c r="T139" s="15" t="s">
        <v>18</v>
      </c>
    </row>
    <row r="140" spans="1:20" ht="43.5" customHeight="1">
      <c r="A140" s="7">
        <v>125</v>
      </c>
      <c r="B140" s="7" t="s">
        <v>16</v>
      </c>
      <c r="C140" s="12" t="s">
        <v>335</v>
      </c>
      <c r="D140" s="7" t="s">
        <v>306</v>
      </c>
      <c r="E140" s="7" t="s">
        <v>335</v>
      </c>
      <c r="F140" s="7" t="s">
        <v>306</v>
      </c>
      <c r="G140" s="25" t="s">
        <v>65</v>
      </c>
      <c r="H140" s="7"/>
      <c r="I140" s="7"/>
      <c r="J140" s="7">
        <v>3</v>
      </c>
      <c r="K140" s="7">
        <v>1900</v>
      </c>
      <c r="L140" s="7"/>
      <c r="M140" s="7"/>
      <c r="N140" s="7"/>
      <c r="O140" s="7">
        <f t="shared" si="6"/>
        <v>5700</v>
      </c>
      <c r="P140" s="7">
        <f t="shared" si="7"/>
        <v>5700</v>
      </c>
      <c r="Q140" s="15" t="s">
        <v>188</v>
      </c>
      <c r="R140" s="24" t="s">
        <v>17</v>
      </c>
      <c r="S140" s="24">
        <v>0</v>
      </c>
      <c r="T140" s="15" t="s">
        <v>18</v>
      </c>
    </row>
    <row r="141" spans="1:20" ht="43.5" customHeight="1">
      <c r="A141" s="7">
        <v>126</v>
      </c>
      <c r="B141" s="7" t="s">
        <v>16</v>
      </c>
      <c r="C141" s="7" t="s">
        <v>336</v>
      </c>
      <c r="D141" s="7" t="s">
        <v>307</v>
      </c>
      <c r="E141" s="7" t="s">
        <v>336</v>
      </c>
      <c r="F141" s="7" t="s">
        <v>307</v>
      </c>
      <c r="G141" s="25" t="s">
        <v>65</v>
      </c>
      <c r="H141" s="7"/>
      <c r="I141" s="7"/>
      <c r="J141" s="7">
        <v>6</v>
      </c>
      <c r="K141" s="7">
        <v>1200</v>
      </c>
      <c r="L141" s="7"/>
      <c r="M141" s="7"/>
      <c r="N141" s="7"/>
      <c r="O141" s="7">
        <f t="shared" si="6"/>
        <v>7200</v>
      </c>
      <c r="P141" s="7">
        <f t="shared" si="7"/>
        <v>7200</v>
      </c>
      <c r="Q141" s="15" t="s">
        <v>188</v>
      </c>
      <c r="R141" s="24" t="s">
        <v>17</v>
      </c>
      <c r="S141" s="24">
        <v>0</v>
      </c>
      <c r="T141" s="15" t="s">
        <v>18</v>
      </c>
    </row>
    <row r="142" spans="1:20" ht="43.5" customHeight="1">
      <c r="A142" s="7">
        <v>127</v>
      </c>
      <c r="B142" s="7" t="s">
        <v>16</v>
      </c>
      <c r="C142" s="7" t="s">
        <v>337</v>
      </c>
      <c r="D142" s="7" t="s">
        <v>308</v>
      </c>
      <c r="E142" s="7" t="s">
        <v>337</v>
      </c>
      <c r="F142" s="7" t="s">
        <v>308</v>
      </c>
      <c r="G142" s="25" t="s">
        <v>65</v>
      </c>
      <c r="H142" s="7"/>
      <c r="I142" s="7"/>
      <c r="J142" s="7">
        <v>3</v>
      </c>
      <c r="K142" s="7">
        <v>1300</v>
      </c>
      <c r="L142" s="7"/>
      <c r="M142" s="7"/>
      <c r="N142" s="7"/>
      <c r="O142" s="7">
        <f t="shared" si="6"/>
        <v>3900</v>
      </c>
      <c r="P142" s="7">
        <f t="shared" si="7"/>
        <v>3900</v>
      </c>
      <c r="Q142" s="15" t="s">
        <v>188</v>
      </c>
      <c r="R142" s="24" t="s">
        <v>17</v>
      </c>
      <c r="S142" s="24">
        <v>0</v>
      </c>
      <c r="T142" s="15" t="s">
        <v>18</v>
      </c>
    </row>
    <row r="143" spans="1:20" ht="43.5" customHeight="1">
      <c r="A143" s="7">
        <v>128</v>
      </c>
      <c r="B143" s="7" t="s">
        <v>16</v>
      </c>
      <c r="C143" s="7" t="s">
        <v>338</v>
      </c>
      <c r="D143" s="7" t="s">
        <v>309</v>
      </c>
      <c r="E143" s="7" t="s">
        <v>338</v>
      </c>
      <c r="F143" s="7" t="s">
        <v>309</v>
      </c>
      <c r="G143" s="25" t="s">
        <v>65</v>
      </c>
      <c r="H143" s="7"/>
      <c r="I143" s="7"/>
      <c r="J143" s="7">
        <v>3</v>
      </c>
      <c r="K143" s="7">
        <v>1300</v>
      </c>
      <c r="L143" s="7"/>
      <c r="M143" s="7"/>
      <c r="N143" s="7"/>
      <c r="O143" s="7">
        <f t="shared" si="6"/>
        <v>3900</v>
      </c>
      <c r="P143" s="7">
        <f t="shared" si="7"/>
        <v>3900</v>
      </c>
      <c r="Q143" s="15" t="s">
        <v>188</v>
      </c>
      <c r="R143" s="24" t="s">
        <v>17</v>
      </c>
      <c r="S143" s="24">
        <v>0</v>
      </c>
      <c r="T143" s="15" t="s">
        <v>18</v>
      </c>
    </row>
    <row r="144" spans="1:20" ht="43.5" customHeight="1">
      <c r="A144" s="7">
        <v>129</v>
      </c>
      <c r="B144" s="7" t="s">
        <v>16</v>
      </c>
      <c r="C144" s="7" t="s">
        <v>339</v>
      </c>
      <c r="D144" s="7" t="s">
        <v>310</v>
      </c>
      <c r="E144" s="7" t="s">
        <v>339</v>
      </c>
      <c r="F144" s="7" t="s">
        <v>310</v>
      </c>
      <c r="G144" s="25" t="s">
        <v>65</v>
      </c>
      <c r="H144" s="7"/>
      <c r="I144" s="7"/>
      <c r="J144" s="7">
        <v>5</v>
      </c>
      <c r="K144" s="7">
        <v>350</v>
      </c>
      <c r="L144" s="7"/>
      <c r="M144" s="7"/>
      <c r="N144" s="7"/>
      <c r="O144" s="7">
        <f t="shared" si="6"/>
        <v>1750</v>
      </c>
      <c r="P144" s="7">
        <f t="shared" si="7"/>
        <v>1750</v>
      </c>
      <c r="Q144" s="15" t="s">
        <v>188</v>
      </c>
      <c r="R144" s="24" t="s">
        <v>17</v>
      </c>
      <c r="S144" s="24">
        <v>0</v>
      </c>
      <c r="T144" s="15" t="s">
        <v>18</v>
      </c>
    </row>
    <row r="145" spans="1:20" ht="43.5" customHeight="1">
      <c r="A145" s="7">
        <v>130</v>
      </c>
      <c r="B145" s="7" t="s">
        <v>16</v>
      </c>
      <c r="C145" s="7" t="s">
        <v>340</v>
      </c>
      <c r="D145" s="7" t="s">
        <v>311</v>
      </c>
      <c r="E145" s="7" t="s">
        <v>340</v>
      </c>
      <c r="F145" s="7" t="s">
        <v>311</v>
      </c>
      <c r="G145" s="25" t="s">
        <v>65</v>
      </c>
      <c r="H145" s="7"/>
      <c r="I145" s="7"/>
      <c r="J145" s="7">
        <v>2</v>
      </c>
      <c r="K145" s="7">
        <v>8400</v>
      </c>
      <c r="L145" s="7"/>
      <c r="M145" s="7"/>
      <c r="N145" s="7"/>
      <c r="O145" s="7">
        <f t="shared" si="6"/>
        <v>16800</v>
      </c>
      <c r="P145" s="7">
        <f t="shared" si="7"/>
        <v>16800</v>
      </c>
      <c r="Q145" s="15" t="s">
        <v>188</v>
      </c>
      <c r="R145" s="24" t="s">
        <v>17</v>
      </c>
      <c r="S145" s="24">
        <v>0</v>
      </c>
      <c r="T145" s="15" t="s">
        <v>18</v>
      </c>
    </row>
    <row r="146" spans="1:20" ht="43.5" customHeight="1">
      <c r="A146" s="7">
        <v>131</v>
      </c>
      <c r="B146" s="7" t="s">
        <v>16</v>
      </c>
      <c r="C146" s="7" t="s">
        <v>341</v>
      </c>
      <c r="D146" s="7" t="s">
        <v>312</v>
      </c>
      <c r="E146" s="7" t="s">
        <v>341</v>
      </c>
      <c r="F146" s="7" t="s">
        <v>312</v>
      </c>
      <c r="G146" s="25" t="s">
        <v>65</v>
      </c>
      <c r="H146" s="7"/>
      <c r="I146" s="7"/>
      <c r="J146" s="7">
        <v>6</v>
      </c>
      <c r="K146" s="7">
        <v>2600</v>
      </c>
      <c r="L146" s="7"/>
      <c r="M146" s="7"/>
      <c r="N146" s="7"/>
      <c r="O146" s="7">
        <f t="shared" si="6"/>
        <v>15600</v>
      </c>
      <c r="P146" s="7">
        <f t="shared" si="7"/>
        <v>15600</v>
      </c>
      <c r="Q146" s="15" t="s">
        <v>188</v>
      </c>
      <c r="R146" s="24" t="s">
        <v>17</v>
      </c>
      <c r="S146" s="24">
        <v>0</v>
      </c>
      <c r="T146" s="15" t="s">
        <v>18</v>
      </c>
    </row>
    <row r="147" spans="1:20" ht="43.5" customHeight="1">
      <c r="A147" s="7">
        <v>132</v>
      </c>
      <c r="B147" s="7" t="s">
        <v>16</v>
      </c>
      <c r="C147" s="7" t="s">
        <v>342</v>
      </c>
      <c r="D147" s="7" t="s">
        <v>313</v>
      </c>
      <c r="E147" s="7" t="s">
        <v>342</v>
      </c>
      <c r="F147" s="7" t="s">
        <v>313</v>
      </c>
      <c r="G147" s="25" t="s">
        <v>65</v>
      </c>
      <c r="H147" s="7"/>
      <c r="I147" s="7"/>
      <c r="J147" s="7">
        <v>3</v>
      </c>
      <c r="K147" s="7">
        <v>2500</v>
      </c>
      <c r="L147" s="7"/>
      <c r="M147" s="7"/>
      <c r="N147" s="7"/>
      <c r="O147" s="7">
        <f t="shared" si="6"/>
        <v>7500</v>
      </c>
      <c r="P147" s="7">
        <f t="shared" si="7"/>
        <v>7500</v>
      </c>
      <c r="Q147" s="15" t="s">
        <v>188</v>
      </c>
      <c r="R147" s="24" t="s">
        <v>17</v>
      </c>
      <c r="S147" s="24">
        <v>0</v>
      </c>
      <c r="T147" s="15" t="s">
        <v>18</v>
      </c>
    </row>
    <row r="148" spans="1:20" ht="43.5" customHeight="1">
      <c r="A148" s="7">
        <v>133</v>
      </c>
      <c r="B148" s="7" t="s">
        <v>16</v>
      </c>
      <c r="C148" s="7" t="s">
        <v>343</v>
      </c>
      <c r="D148" s="7" t="s">
        <v>314</v>
      </c>
      <c r="E148" s="7" t="s">
        <v>343</v>
      </c>
      <c r="F148" s="7" t="s">
        <v>314</v>
      </c>
      <c r="G148" s="7" t="s">
        <v>315</v>
      </c>
      <c r="H148" s="7"/>
      <c r="I148" s="7"/>
      <c r="J148" s="7">
        <v>5</v>
      </c>
      <c r="K148" s="7">
        <v>400</v>
      </c>
      <c r="L148" s="7"/>
      <c r="M148" s="7"/>
      <c r="N148" s="7"/>
      <c r="O148" s="7">
        <f t="shared" si="6"/>
        <v>2000</v>
      </c>
      <c r="P148" s="7">
        <f t="shared" si="7"/>
        <v>2000</v>
      </c>
      <c r="Q148" s="15" t="s">
        <v>188</v>
      </c>
      <c r="R148" s="24" t="s">
        <v>17</v>
      </c>
      <c r="S148" s="24">
        <v>0</v>
      </c>
      <c r="T148" s="15" t="s">
        <v>18</v>
      </c>
    </row>
    <row r="149" spans="1:20" ht="43.5" customHeight="1">
      <c r="A149" s="7">
        <v>134</v>
      </c>
      <c r="B149" s="7" t="s">
        <v>16</v>
      </c>
      <c r="C149" s="7" t="s">
        <v>344</v>
      </c>
      <c r="D149" s="7" t="s">
        <v>316</v>
      </c>
      <c r="E149" s="7" t="s">
        <v>344</v>
      </c>
      <c r="F149" s="7" t="s">
        <v>316</v>
      </c>
      <c r="G149" s="25" t="s">
        <v>65</v>
      </c>
      <c r="H149" s="7"/>
      <c r="I149" s="7"/>
      <c r="J149" s="7">
        <v>3</v>
      </c>
      <c r="K149" s="7">
        <v>1500</v>
      </c>
      <c r="L149" s="7"/>
      <c r="M149" s="7"/>
      <c r="N149" s="7"/>
      <c r="O149" s="7">
        <f t="shared" si="6"/>
        <v>4500</v>
      </c>
      <c r="P149" s="7">
        <f t="shared" si="7"/>
        <v>4500</v>
      </c>
      <c r="Q149" s="15" t="s">
        <v>188</v>
      </c>
      <c r="R149" s="24" t="s">
        <v>17</v>
      </c>
      <c r="S149" s="24">
        <v>0</v>
      </c>
      <c r="T149" s="15" t="s">
        <v>18</v>
      </c>
    </row>
    <row r="150" spans="1:20" ht="43.5" customHeight="1">
      <c r="A150" s="7">
        <v>135</v>
      </c>
      <c r="B150" s="7" t="s">
        <v>16</v>
      </c>
      <c r="C150" s="7" t="s">
        <v>345</v>
      </c>
      <c r="D150" s="7" t="s">
        <v>317</v>
      </c>
      <c r="E150" s="7" t="s">
        <v>345</v>
      </c>
      <c r="F150" s="7" t="s">
        <v>317</v>
      </c>
      <c r="G150" s="25" t="s">
        <v>65</v>
      </c>
      <c r="H150" s="7"/>
      <c r="I150" s="7"/>
      <c r="J150" s="7">
        <v>18</v>
      </c>
      <c r="K150" s="7">
        <v>680</v>
      </c>
      <c r="L150" s="7"/>
      <c r="M150" s="7"/>
      <c r="N150" s="7"/>
      <c r="O150" s="7">
        <f t="shared" si="6"/>
        <v>12240</v>
      </c>
      <c r="P150" s="7">
        <f t="shared" si="7"/>
        <v>12240</v>
      </c>
      <c r="Q150" s="15" t="s">
        <v>188</v>
      </c>
      <c r="R150" s="24" t="s">
        <v>17</v>
      </c>
      <c r="S150" s="24">
        <v>0</v>
      </c>
      <c r="T150" s="15" t="s">
        <v>18</v>
      </c>
    </row>
    <row r="151" spans="1:20" ht="43.5" customHeight="1">
      <c r="A151" s="7">
        <v>136</v>
      </c>
      <c r="B151" s="7" t="s">
        <v>16</v>
      </c>
      <c r="C151" s="7" t="s">
        <v>346</v>
      </c>
      <c r="D151" s="7" t="s">
        <v>318</v>
      </c>
      <c r="E151" s="7" t="s">
        <v>346</v>
      </c>
      <c r="F151" s="7" t="s">
        <v>318</v>
      </c>
      <c r="G151" s="25" t="s">
        <v>65</v>
      </c>
      <c r="H151" s="7"/>
      <c r="I151" s="7"/>
      <c r="J151" s="7">
        <v>6</v>
      </c>
      <c r="K151" s="7">
        <v>1050</v>
      </c>
      <c r="L151" s="7"/>
      <c r="M151" s="7"/>
      <c r="N151" s="7"/>
      <c r="O151" s="7">
        <f t="shared" si="6"/>
        <v>6300</v>
      </c>
      <c r="P151" s="7">
        <f t="shared" si="7"/>
        <v>6300</v>
      </c>
      <c r="Q151" s="15" t="s">
        <v>188</v>
      </c>
      <c r="R151" s="24" t="s">
        <v>17</v>
      </c>
      <c r="S151" s="24">
        <v>0</v>
      </c>
      <c r="T151" s="15" t="s">
        <v>18</v>
      </c>
    </row>
    <row r="152" spans="1:20" ht="43.5" customHeight="1">
      <c r="A152" s="7">
        <v>137</v>
      </c>
      <c r="B152" s="7" t="s">
        <v>16</v>
      </c>
      <c r="C152" s="7" t="s">
        <v>347</v>
      </c>
      <c r="D152" s="7" t="s">
        <v>319</v>
      </c>
      <c r="E152" s="7" t="s">
        <v>347</v>
      </c>
      <c r="F152" s="7" t="s">
        <v>319</v>
      </c>
      <c r="G152" s="25" t="s">
        <v>65</v>
      </c>
      <c r="H152" s="7"/>
      <c r="I152" s="7"/>
      <c r="J152" s="7">
        <v>6</v>
      </c>
      <c r="K152" s="7">
        <v>370</v>
      </c>
      <c r="L152" s="7"/>
      <c r="M152" s="7"/>
      <c r="N152" s="7"/>
      <c r="O152" s="7">
        <f t="shared" si="6"/>
        <v>2220</v>
      </c>
      <c r="P152" s="7">
        <f t="shared" si="7"/>
        <v>2220</v>
      </c>
      <c r="Q152" s="15" t="s">
        <v>188</v>
      </c>
      <c r="R152" s="24" t="s">
        <v>17</v>
      </c>
      <c r="S152" s="24">
        <v>0</v>
      </c>
      <c r="T152" s="15" t="s">
        <v>18</v>
      </c>
    </row>
    <row r="153" spans="1:20" ht="43.5" customHeight="1">
      <c r="A153" s="7">
        <v>138</v>
      </c>
      <c r="B153" s="7" t="s">
        <v>16</v>
      </c>
      <c r="C153" s="7" t="s">
        <v>348</v>
      </c>
      <c r="D153" s="7" t="s">
        <v>320</v>
      </c>
      <c r="E153" s="7" t="s">
        <v>348</v>
      </c>
      <c r="F153" s="7" t="s">
        <v>320</v>
      </c>
      <c r="G153" s="25" t="s">
        <v>65</v>
      </c>
      <c r="H153" s="7"/>
      <c r="I153" s="7"/>
      <c r="J153" s="7">
        <v>3</v>
      </c>
      <c r="K153" s="7">
        <v>1800</v>
      </c>
      <c r="L153" s="7"/>
      <c r="M153" s="7"/>
      <c r="N153" s="7"/>
      <c r="O153" s="7">
        <f t="shared" si="6"/>
        <v>5400</v>
      </c>
      <c r="P153" s="7">
        <f t="shared" si="7"/>
        <v>5400</v>
      </c>
      <c r="Q153" s="15" t="s">
        <v>188</v>
      </c>
      <c r="R153" s="24" t="s">
        <v>17</v>
      </c>
      <c r="S153" s="24">
        <v>0</v>
      </c>
      <c r="T153" s="15" t="s">
        <v>18</v>
      </c>
    </row>
    <row r="154" spans="1:20" ht="43.5" customHeight="1">
      <c r="A154" s="7">
        <v>139</v>
      </c>
      <c r="B154" s="7" t="s">
        <v>16</v>
      </c>
      <c r="C154" s="7" t="s">
        <v>349</v>
      </c>
      <c r="D154" s="7" t="s">
        <v>321</v>
      </c>
      <c r="E154" s="7" t="s">
        <v>349</v>
      </c>
      <c r="F154" s="7" t="s">
        <v>321</v>
      </c>
      <c r="G154" s="25" t="s">
        <v>65</v>
      </c>
      <c r="H154" s="7"/>
      <c r="I154" s="7"/>
      <c r="J154" s="7">
        <v>3</v>
      </c>
      <c r="K154" s="7">
        <v>2850</v>
      </c>
      <c r="L154" s="7"/>
      <c r="M154" s="7"/>
      <c r="N154" s="7"/>
      <c r="O154" s="7">
        <f t="shared" si="6"/>
        <v>8550</v>
      </c>
      <c r="P154" s="7">
        <f t="shared" si="7"/>
        <v>8550</v>
      </c>
      <c r="Q154" s="15" t="s">
        <v>188</v>
      </c>
      <c r="R154" s="24" t="s">
        <v>17</v>
      </c>
      <c r="S154" s="24">
        <v>0</v>
      </c>
      <c r="T154" s="15" t="s">
        <v>18</v>
      </c>
    </row>
    <row r="155" spans="1:20" ht="43.5" customHeight="1">
      <c r="A155" s="7">
        <v>140</v>
      </c>
      <c r="B155" s="7" t="s">
        <v>16</v>
      </c>
      <c r="C155" s="7" t="s">
        <v>350</v>
      </c>
      <c r="D155" s="7" t="s">
        <v>322</v>
      </c>
      <c r="E155" s="7" t="s">
        <v>350</v>
      </c>
      <c r="F155" s="7" t="s">
        <v>322</v>
      </c>
      <c r="G155" s="25" t="s">
        <v>65</v>
      </c>
      <c r="H155" s="7"/>
      <c r="I155" s="7"/>
      <c r="J155" s="7">
        <v>3</v>
      </c>
      <c r="K155" s="7">
        <v>2200</v>
      </c>
      <c r="L155" s="7"/>
      <c r="M155" s="7"/>
      <c r="N155" s="7"/>
      <c r="O155" s="7">
        <f t="shared" si="6"/>
        <v>6600</v>
      </c>
      <c r="P155" s="7">
        <f t="shared" si="7"/>
        <v>6600</v>
      </c>
      <c r="Q155" s="15" t="s">
        <v>188</v>
      </c>
      <c r="R155" s="24" t="s">
        <v>17</v>
      </c>
      <c r="S155" s="24">
        <v>0</v>
      </c>
      <c r="T155" s="15" t="s">
        <v>18</v>
      </c>
    </row>
    <row r="156" spans="1:20" ht="43.5" customHeight="1">
      <c r="A156" s="7">
        <v>141</v>
      </c>
      <c r="B156" s="7" t="s">
        <v>16</v>
      </c>
      <c r="C156" s="7" t="s">
        <v>351</v>
      </c>
      <c r="D156" s="7" t="s">
        <v>323</v>
      </c>
      <c r="E156" s="7" t="s">
        <v>351</v>
      </c>
      <c r="F156" s="7" t="s">
        <v>323</v>
      </c>
      <c r="G156" s="7" t="s">
        <v>19</v>
      </c>
      <c r="H156" s="7"/>
      <c r="I156" s="7"/>
      <c r="J156" s="7">
        <v>6</v>
      </c>
      <c r="K156" s="7">
        <v>110</v>
      </c>
      <c r="L156" s="7"/>
      <c r="M156" s="7"/>
      <c r="N156" s="7"/>
      <c r="O156" s="7">
        <f t="shared" si="6"/>
        <v>660</v>
      </c>
      <c r="P156" s="7">
        <f t="shared" si="7"/>
        <v>660</v>
      </c>
      <c r="Q156" s="15" t="s">
        <v>188</v>
      </c>
      <c r="R156" s="24" t="s">
        <v>17</v>
      </c>
      <c r="S156" s="24">
        <v>0</v>
      </c>
      <c r="T156" s="15" t="s">
        <v>18</v>
      </c>
    </row>
    <row r="157" spans="1:20" ht="43.5" customHeight="1">
      <c r="A157" s="7">
        <v>142</v>
      </c>
      <c r="B157" s="7" t="s">
        <v>16</v>
      </c>
      <c r="C157" s="7" t="s">
        <v>352</v>
      </c>
      <c r="D157" s="7" t="s">
        <v>324</v>
      </c>
      <c r="E157" s="7" t="s">
        <v>352</v>
      </c>
      <c r="F157" s="7" t="s">
        <v>324</v>
      </c>
      <c r="G157" s="7" t="s">
        <v>65</v>
      </c>
      <c r="H157" s="7"/>
      <c r="I157" s="7"/>
      <c r="J157" s="7">
        <v>1</v>
      </c>
      <c r="K157" s="7">
        <v>700</v>
      </c>
      <c r="L157" s="7"/>
      <c r="M157" s="7"/>
      <c r="N157" s="7"/>
      <c r="O157" s="7">
        <f t="shared" si="6"/>
        <v>700</v>
      </c>
      <c r="P157" s="7">
        <f t="shared" si="7"/>
        <v>700</v>
      </c>
      <c r="Q157" s="15" t="s">
        <v>188</v>
      </c>
      <c r="R157" s="24" t="s">
        <v>17</v>
      </c>
      <c r="S157" s="24">
        <v>0</v>
      </c>
      <c r="T157" s="15" t="s">
        <v>18</v>
      </c>
    </row>
    <row r="158" spans="1:20" ht="43.5" customHeight="1">
      <c r="A158" s="7">
        <v>143</v>
      </c>
      <c r="B158" s="7" t="s">
        <v>16</v>
      </c>
      <c r="C158" s="7" t="s">
        <v>353</v>
      </c>
      <c r="D158" s="7" t="s">
        <v>325</v>
      </c>
      <c r="E158" s="7" t="s">
        <v>353</v>
      </c>
      <c r="F158" s="7" t="s">
        <v>325</v>
      </c>
      <c r="G158" s="7"/>
      <c r="H158" s="7"/>
      <c r="I158" s="7"/>
      <c r="J158" s="7">
        <v>6</v>
      </c>
      <c r="K158" s="7">
        <v>650</v>
      </c>
      <c r="L158" s="7"/>
      <c r="M158" s="7"/>
      <c r="N158" s="7"/>
      <c r="O158" s="7">
        <f t="shared" si="6"/>
        <v>3900</v>
      </c>
      <c r="P158" s="7">
        <f t="shared" si="7"/>
        <v>3900</v>
      </c>
      <c r="Q158" s="15" t="s">
        <v>188</v>
      </c>
      <c r="R158" s="24" t="s">
        <v>17</v>
      </c>
      <c r="S158" s="24">
        <v>0</v>
      </c>
      <c r="T158" s="15" t="s">
        <v>18</v>
      </c>
    </row>
    <row r="159" spans="1:20" ht="43.5" customHeight="1">
      <c r="A159" s="7">
        <v>144</v>
      </c>
      <c r="B159" s="7" t="s">
        <v>16</v>
      </c>
      <c r="C159" s="7" t="s">
        <v>354</v>
      </c>
      <c r="D159" s="7" t="s">
        <v>326</v>
      </c>
      <c r="E159" s="7" t="s">
        <v>354</v>
      </c>
      <c r="F159" s="7" t="s">
        <v>326</v>
      </c>
      <c r="G159" s="7" t="s">
        <v>65</v>
      </c>
      <c r="H159" s="7"/>
      <c r="I159" s="7"/>
      <c r="J159" s="7">
        <v>3</v>
      </c>
      <c r="K159" s="7">
        <v>2100</v>
      </c>
      <c r="L159" s="7"/>
      <c r="M159" s="7"/>
      <c r="N159" s="7"/>
      <c r="O159" s="7">
        <f t="shared" si="6"/>
        <v>6300</v>
      </c>
      <c r="P159" s="7">
        <f t="shared" ref="P159:P166" si="8">O159</f>
        <v>6300</v>
      </c>
      <c r="Q159" s="15" t="s">
        <v>188</v>
      </c>
      <c r="R159" s="24" t="s">
        <v>17</v>
      </c>
      <c r="S159" s="24">
        <v>0</v>
      </c>
      <c r="T159" s="15" t="s">
        <v>18</v>
      </c>
    </row>
    <row r="160" spans="1:20" ht="43.5" customHeight="1">
      <c r="A160" s="7">
        <v>145</v>
      </c>
      <c r="B160" s="7" t="s">
        <v>16</v>
      </c>
      <c r="C160" s="7" t="s">
        <v>355</v>
      </c>
      <c r="D160" s="7" t="s">
        <v>327</v>
      </c>
      <c r="E160" s="7" t="s">
        <v>355</v>
      </c>
      <c r="F160" s="7" t="s">
        <v>327</v>
      </c>
      <c r="G160" s="7" t="s">
        <v>65</v>
      </c>
      <c r="H160" s="7"/>
      <c r="I160" s="7"/>
      <c r="J160" s="7">
        <v>2</v>
      </c>
      <c r="K160" s="7">
        <v>9000</v>
      </c>
      <c r="L160" s="7"/>
      <c r="M160" s="7"/>
      <c r="N160" s="7"/>
      <c r="O160" s="7">
        <f t="shared" si="6"/>
        <v>18000</v>
      </c>
      <c r="P160" s="7">
        <f t="shared" si="8"/>
        <v>18000</v>
      </c>
      <c r="Q160" s="15" t="s">
        <v>188</v>
      </c>
      <c r="R160" s="24" t="s">
        <v>17</v>
      </c>
      <c r="S160" s="24">
        <v>0</v>
      </c>
      <c r="T160" s="15" t="s">
        <v>18</v>
      </c>
    </row>
    <row r="161" spans="1:20" ht="43.5" customHeight="1">
      <c r="A161" s="7">
        <v>146</v>
      </c>
      <c r="B161" s="7" t="s">
        <v>16</v>
      </c>
      <c r="C161" s="7" t="s">
        <v>356</v>
      </c>
      <c r="D161" s="7" t="s">
        <v>328</v>
      </c>
      <c r="E161" s="7" t="s">
        <v>356</v>
      </c>
      <c r="F161" s="7" t="s">
        <v>328</v>
      </c>
      <c r="G161" s="7" t="s">
        <v>329</v>
      </c>
      <c r="H161" s="7"/>
      <c r="I161" s="7"/>
      <c r="J161" s="7">
        <v>45</v>
      </c>
      <c r="K161" s="7">
        <v>140</v>
      </c>
      <c r="L161" s="7"/>
      <c r="M161" s="7"/>
      <c r="N161" s="7"/>
      <c r="O161" s="7">
        <f t="shared" si="6"/>
        <v>6300</v>
      </c>
      <c r="P161" s="7">
        <f t="shared" si="8"/>
        <v>6300</v>
      </c>
      <c r="Q161" s="15" t="s">
        <v>188</v>
      </c>
      <c r="R161" s="24" t="s">
        <v>17</v>
      </c>
      <c r="S161" s="24">
        <v>0</v>
      </c>
      <c r="T161" s="15" t="s">
        <v>18</v>
      </c>
    </row>
    <row r="162" spans="1:20" ht="43.5" customHeight="1">
      <c r="A162" s="7">
        <v>147</v>
      </c>
      <c r="B162" s="7" t="s">
        <v>16</v>
      </c>
      <c r="C162" s="7" t="s">
        <v>357</v>
      </c>
      <c r="D162" s="7" t="s">
        <v>330</v>
      </c>
      <c r="E162" s="7" t="s">
        <v>357</v>
      </c>
      <c r="F162" s="7" t="s">
        <v>330</v>
      </c>
      <c r="G162" s="7" t="s">
        <v>65</v>
      </c>
      <c r="H162" s="7"/>
      <c r="I162" s="7"/>
      <c r="J162" s="7">
        <v>6</v>
      </c>
      <c r="K162" s="7">
        <v>1000</v>
      </c>
      <c r="L162" s="7"/>
      <c r="M162" s="7"/>
      <c r="N162" s="7"/>
      <c r="O162" s="7">
        <f t="shared" si="6"/>
        <v>6000</v>
      </c>
      <c r="P162" s="7">
        <f t="shared" si="8"/>
        <v>6000</v>
      </c>
      <c r="Q162" s="15" t="s">
        <v>188</v>
      </c>
      <c r="R162" s="24" t="s">
        <v>17</v>
      </c>
      <c r="S162" s="24">
        <v>0</v>
      </c>
      <c r="T162" s="15" t="s">
        <v>18</v>
      </c>
    </row>
    <row r="163" spans="1:20" ht="43.5" customHeight="1">
      <c r="A163" s="7">
        <v>148</v>
      </c>
      <c r="B163" s="7" t="s">
        <v>16</v>
      </c>
      <c r="C163" s="7" t="s">
        <v>358</v>
      </c>
      <c r="D163" s="7" t="s">
        <v>331</v>
      </c>
      <c r="E163" s="7" t="s">
        <v>358</v>
      </c>
      <c r="F163" s="7" t="s">
        <v>331</v>
      </c>
      <c r="G163" s="7" t="s">
        <v>65</v>
      </c>
      <c r="H163" s="7"/>
      <c r="I163" s="7"/>
      <c r="J163" s="7">
        <v>6</v>
      </c>
      <c r="K163" s="7">
        <v>1500</v>
      </c>
      <c r="L163" s="7"/>
      <c r="M163" s="7"/>
      <c r="N163" s="7"/>
      <c r="O163" s="7">
        <f t="shared" si="6"/>
        <v>9000</v>
      </c>
      <c r="P163" s="7">
        <f t="shared" si="8"/>
        <v>9000</v>
      </c>
      <c r="Q163" s="15" t="s">
        <v>188</v>
      </c>
      <c r="R163" s="24" t="s">
        <v>17</v>
      </c>
      <c r="S163" s="24">
        <v>0</v>
      </c>
      <c r="T163" s="15" t="s">
        <v>18</v>
      </c>
    </row>
    <row r="164" spans="1:20" ht="43.5" customHeight="1">
      <c r="A164" s="7">
        <v>149</v>
      </c>
      <c r="B164" s="7" t="s">
        <v>16</v>
      </c>
      <c r="C164" s="7" t="s">
        <v>359</v>
      </c>
      <c r="D164" s="7" t="s">
        <v>332</v>
      </c>
      <c r="E164" s="7" t="s">
        <v>359</v>
      </c>
      <c r="F164" s="7" t="s">
        <v>332</v>
      </c>
      <c r="G164" s="7" t="s">
        <v>65</v>
      </c>
      <c r="H164" s="7"/>
      <c r="I164" s="7"/>
      <c r="J164" s="7">
        <v>6</v>
      </c>
      <c r="K164" s="7">
        <v>550</v>
      </c>
      <c r="L164" s="7"/>
      <c r="M164" s="7"/>
      <c r="N164" s="7"/>
      <c r="O164" s="7">
        <f t="shared" si="6"/>
        <v>3300</v>
      </c>
      <c r="P164" s="7">
        <f t="shared" si="8"/>
        <v>3300</v>
      </c>
      <c r="Q164" s="15" t="s">
        <v>188</v>
      </c>
      <c r="R164" s="24" t="s">
        <v>17</v>
      </c>
      <c r="S164" s="24">
        <v>0</v>
      </c>
      <c r="T164" s="15" t="s">
        <v>18</v>
      </c>
    </row>
    <row r="165" spans="1:20" ht="43.5" customHeight="1">
      <c r="A165" s="7">
        <v>150</v>
      </c>
      <c r="B165" s="7" t="s">
        <v>16</v>
      </c>
      <c r="C165" s="7" t="s">
        <v>360</v>
      </c>
      <c r="D165" s="7" t="s">
        <v>333</v>
      </c>
      <c r="E165" s="7" t="s">
        <v>360</v>
      </c>
      <c r="F165" s="7" t="s">
        <v>333</v>
      </c>
      <c r="G165" s="7" t="s">
        <v>65</v>
      </c>
      <c r="H165" s="7"/>
      <c r="I165" s="7"/>
      <c r="J165" s="7">
        <v>3</v>
      </c>
      <c r="K165" s="7">
        <v>17000</v>
      </c>
      <c r="L165" s="7"/>
      <c r="M165" s="7"/>
      <c r="N165" s="7"/>
      <c r="O165" s="7">
        <f t="shared" si="6"/>
        <v>51000</v>
      </c>
      <c r="P165" s="7">
        <f t="shared" si="8"/>
        <v>51000</v>
      </c>
      <c r="Q165" s="15" t="s">
        <v>188</v>
      </c>
      <c r="R165" s="24" t="s">
        <v>17</v>
      </c>
      <c r="S165" s="24">
        <v>0</v>
      </c>
      <c r="T165" s="15" t="s">
        <v>18</v>
      </c>
    </row>
    <row r="166" spans="1:20" ht="43.5" customHeight="1">
      <c r="A166" s="7">
        <v>151</v>
      </c>
      <c r="B166" s="7" t="s">
        <v>16</v>
      </c>
      <c r="C166" s="7" t="s">
        <v>361</v>
      </c>
      <c r="D166" s="7" t="s">
        <v>334</v>
      </c>
      <c r="E166" s="7" t="s">
        <v>361</v>
      </c>
      <c r="F166" s="7" t="s">
        <v>334</v>
      </c>
      <c r="G166" s="7" t="s">
        <v>65</v>
      </c>
      <c r="H166" s="7"/>
      <c r="I166" s="7"/>
      <c r="J166" s="7">
        <v>2</v>
      </c>
      <c r="K166" s="7">
        <v>5000</v>
      </c>
      <c r="L166" s="7"/>
      <c r="M166" s="7"/>
      <c r="N166" s="7"/>
      <c r="O166" s="7">
        <f t="shared" si="6"/>
        <v>10000</v>
      </c>
      <c r="P166" s="7">
        <f t="shared" si="8"/>
        <v>10000</v>
      </c>
      <c r="Q166" s="15" t="s">
        <v>188</v>
      </c>
      <c r="R166" s="24" t="s">
        <v>17</v>
      </c>
      <c r="S166" s="24">
        <v>0</v>
      </c>
      <c r="T166" s="15" t="s">
        <v>18</v>
      </c>
    </row>
    <row r="167" spans="1:20">
      <c r="A167" s="7">
        <v>152</v>
      </c>
      <c r="B167" s="7" t="s">
        <v>16</v>
      </c>
      <c r="C167" s="54" t="s">
        <v>365</v>
      </c>
      <c r="D167" s="26" t="s">
        <v>114</v>
      </c>
      <c r="E167" s="54" t="s">
        <v>387</v>
      </c>
      <c r="F167" s="28" t="s">
        <v>381</v>
      </c>
      <c r="G167" s="7" t="s">
        <v>398</v>
      </c>
      <c r="H167" s="7"/>
      <c r="I167" s="7"/>
      <c r="J167" s="26">
        <v>1</v>
      </c>
      <c r="K167" s="32">
        <v>5000</v>
      </c>
      <c r="L167" s="7"/>
      <c r="M167" s="7"/>
      <c r="N167" s="7"/>
      <c r="O167" s="7"/>
      <c r="P167" s="7">
        <f>J167*K167</f>
        <v>5000</v>
      </c>
      <c r="Q167" s="15" t="s">
        <v>188</v>
      </c>
      <c r="R167" s="7" t="s">
        <v>399</v>
      </c>
      <c r="S167" s="7">
        <v>0</v>
      </c>
      <c r="T167" s="15" t="s">
        <v>18</v>
      </c>
    </row>
    <row r="168" spans="1:20">
      <c r="A168" s="7">
        <v>153</v>
      </c>
      <c r="B168" s="7" t="s">
        <v>16</v>
      </c>
      <c r="C168" s="7" t="s">
        <v>369</v>
      </c>
      <c r="D168" s="26" t="s">
        <v>116</v>
      </c>
      <c r="E168" s="7" t="s">
        <v>388</v>
      </c>
      <c r="F168" s="30" t="s">
        <v>382</v>
      </c>
      <c r="G168" s="7" t="s">
        <v>398</v>
      </c>
      <c r="H168" s="7"/>
      <c r="I168" s="7"/>
      <c r="J168" s="26">
        <v>3</v>
      </c>
      <c r="K168" s="32">
        <v>2000</v>
      </c>
      <c r="L168" s="7"/>
      <c r="M168" s="7"/>
      <c r="N168" s="7"/>
      <c r="O168" s="7"/>
      <c r="P168" s="7">
        <f t="shared" ref="P168:P183" si="9">J168*K168</f>
        <v>6000</v>
      </c>
      <c r="Q168" s="15" t="s">
        <v>188</v>
      </c>
      <c r="R168" s="7" t="s">
        <v>399</v>
      </c>
      <c r="S168" s="24">
        <v>0</v>
      </c>
      <c r="T168" s="15" t="s">
        <v>18</v>
      </c>
    </row>
    <row r="169" spans="1:20">
      <c r="A169" s="7">
        <v>154</v>
      </c>
      <c r="B169" s="7" t="s">
        <v>16</v>
      </c>
      <c r="C169" s="7" t="s">
        <v>370</v>
      </c>
      <c r="D169" s="26" t="s">
        <v>117</v>
      </c>
      <c r="E169" s="7" t="s">
        <v>392</v>
      </c>
      <c r="F169" s="30" t="s">
        <v>397</v>
      </c>
      <c r="G169" s="7" t="s">
        <v>329</v>
      </c>
      <c r="H169" s="7"/>
      <c r="I169" s="7"/>
      <c r="J169" s="26">
        <v>1</v>
      </c>
      <c r="K169" s="32">
        <v>1000</v>
      </c>
      <c r="L169" s="7"/>
      <c r="M169" s="7"/>
      <c r="N169" s="7"/>
      <c r="O169" s="7"/>
      <c r="P169" s="7">
        <f t="shared" si="9"/>
        <v>1000</v>
      </c>
      <c r="Q169" s="15" t="s">
        <v>188</v>
      </c>
      <c r="R169" s="7" t="s">
        <v>399</v>
      </c>
      <c r="S169" s="7">
        <v>0</v>
      </c>
      <c r="T169" s="15" t="s">
        <v>18</v>
      </c>
    </row>
    <row r="170" spans="1:20">
      <c r="A170" s="7">
        <v>155</v>
      </c>
      <c r="B170" s="7" t="s">
        <v>16</v>
      </c>
      <c r="C170" s="7" t="s">
        <v>366</v>
      </c>
      <c r="D170" s="26" t="s">
        <v>120</v>
      </c>
      <c r="E170" s="7" t="s">
        <v>393</v>
      </c>
      <c r="F170" s="26" t="s">
        <v>396</v>
      </c>
      <c r="G170" s="7" t="s">
        <v>329</v>
      </c>
      <c r="H170" s="7"/>
      <c r="I170" s="7"/>
      <c r="J170" s="26">
        <v>1</v>
      </c>
      <c r="K170" s="32">
        <v>3500</v>
      </c>
      <c r="L170" s="7"/>
      <c r="M170" s="7"/>
      <c r="N170" s="7"/>
      <c r="O170" s="7"/>
      <c r="P170" s="7">
        <f t="shared" si="9"/>
        <v>3500</v>
      </c>
      <c r="Q170" s="15" t="s">
        <v>188</v>
      </c>
      <c r="R170" s="7" t="s">
        <v>399</v>
      </c>
      <c r="S170" s="24">
        <v>0</v>
      </c>
      <c r="T170" s="15" t="s">
        <v>18</v>
      </c>
    </row>
    <row r="171" spans="1:20">
      <c r="A171" s="7">
        <v>156</v>
      </c>
      <c r="B171" s="7" t="s">
        <v>16</v>
      </c>
      <c r="C171" s="7" t="s">
        <v>371</v>
      </c>
      <c r="D171" s="26" t="s">
        <v>122</v>
      </c>
      <c r="E171" s="7" t="s">
        <v>389</v>
      </c>
      <c r="F171" s="26" t="s">
        <v>383</v>
      </c>
      <c r="G171" s="7" t="s">
        <v>398</v>
      </c>
      <c r="H171" s="7"/>
      <c r="I171" s="7"/>
      <c r="J171" s="26">
        <v>2</v>
      </c>
      <c r="K171" s="32">
        <v>3000</v>
      </c>
      <c r="L171" s="7"/>
      <c r="M171" s="7"/>
      <c r="N171" s="7"/>
      <c r="O171" s="7"/>
      <c r="P171" s="7">
        <f t="shared" si="9"/>
        <v>6000</v>
      </c>
      <c r="Q171" s="15" t="s">
        <v>188</v>
      </c>
      <c r="R171" s="7" t="s">
        <v>399</v>
      </c>
      <c r="S171" s="7">
        <v>0</v>
      </c>
      <c r="T171" s="15" t="s">
        <v>18</v>
      </c>
    </row>
    <row r="172" spans="1:20">
      <c r="A172" s="7">
        <v>157</v>
      </c>
      <c r="B172" s="7" t="s">
        <v>16</v>
      </c>
      <c r="C172" s="7" t="s">
        <v>367</v>
      </c>
      <c r="D172" s="26" t="s">
        <v>124</v>
      </c>
      <c r="E172" s="7" t="s">
        <v>389</v>
      </c>
      <c r="F172" s="26" t="s">
        <v>383</v>
      </c>
      <c r="G172" s="7" t="s">
        <v>398</v>
      </c>
      <c r="H172" s="7"/>
      <c r="I172" s="7"/>
      <c r="J172" s="26">
        <v>2</v>
      </c>
      <c r="K172" s="32">
        <v>3000</v>
      </c>
      <c r="L172" s="7"/>
      <c r="M172" s="7"/>
      <c r="N172" s="7"/>
      <c r="O172" s="7"/>
      <c r="P172" s="7">
        <f t="shared" si="9"/>
        <v>6000</v>
      </c>
      <c r="Q172" s="15" t="s">
        <v>188</v>
      </c>
      <c r="R172" s="7" t="s">
        <v>399</v>
      </c>
      <c r="S172" s="24">
        <v>0</v>
      </c>
      <c r="T172" s="15" t="s">
        <v>18</v>
      </c>
    </row>
    <row r="173" spans="1:20">
      <c r="A173" s="7">
        <v>158</v>
      </c>
      <c r="B173" s="7" t="s">
        <v>16</v>
      </c>
      <c r="C173" s="7" t="s">
        <v>372</v>
      </c>
      <c r="D173" s="27" t="s">
        <v>126</v>
      </c>
      <c r="E173" s="7" t="s">
        <v>389</v>
      </c>
      <c r="F173" s="26" t="s">
        <v>383</v>
      </c>
      <c r="G173" s="7" t="s">
        <v>398</v>
      </c>
      <c r="H173" s="7"/>
      <c r="I173" s="7"/>
      <c r="J173" s="26">
        <v>2</v>
      </c>
      <c r="K173" s="32">
        <v>2800</v>
      </c>
      <c r="L173" s="7"/>
      <c r="M173" s="7"/>
      <c r="N173" s="7"/>
      <c r="O173" s="7"/>
      <c r="P173" s="7">
        <f t="shared" si="9"/>
        <v>5600</v>
      </c>
      <c r="Q173" s="15" t="s">
        <v>188</v>
      </c>
      <c r="R173" s="7" t="s">
        <v>399</v>
      </c>
      <c r="S173" s="7">
        <v>0</v>
      </c>
      <c r="T173" s="15" t="s">
        <v>18</v>
      </c>
    </row>
    <row r="174" spans="1:20">
      <c r="A174" s="7">
        <v>159</v>
      </c>
      <c r="B174" s="7" t="s">
        <v>16</v>
      </c>
      <c r="C174" s="7" t="s">
        <v>373</v>
      </c>
      <c r="D174" s="27" t="s">
        <v>128</v>
      </c>
      <c r="E174" s="7" t="s">
        <v>389</v>
      </c>
      <c r="F174" s="26" t="s">
        <v>383</v>
      </c>
      <c r="G174" s="7" t="s">
        <v>398</v>
      </c>
      <c r="H174" s="7"/>
      <c r="I174" s="7"/>
      <c r="J174" s="27">
        <v>1</v>
      </c>
      <c r="K174" s="32">
        <v>2800</v>
      </c>
      <c r="L174" s="7"/>
      <c r="M174" s="7"/>
      <c r="N174" s="7"/>
      <c r="O174" s="7"/>
      <c r="P174" s="7">
        <f t="shared" si="9"/>
        <v>2800</v>
      </c>
      <c r="Q174" s="15" t="s">
        <v>188</v>
      </c>
      <c r="R174" s="7" t="s">
        <v>399</v>
      </c>
      <c r="S174" s="24">
        <v>0</v>
      </c>
      <c r="T174" s="15" t="s">
        <v>18</v>
      </c>
    </row>
    <row r="175" spans="1:20">
      <c r="A175" s="7">
        <v>160</v>
      </c>
      <c r="B175" s="7" t="s">
        <v>16</v>
      </c>
      <c r="C175" s="7" t="s">
        <v>368</v>
      </c>
      <c r="D175" s="27" t="s">
        <v>130</v>
      </c>
      <c r="E175" s="7" t="s">
        <v>390</v>
      </c>
      <c r="F175" s="32" t="s">
        <v>384</v>
      </c>
      <c r="G175" s="7" t="s">
        <v>329</v>
      </c>
      <c r="H175" s="7"/>
      <c r="I175" s="7"/>
      <c r="J175" s="27">
        <v>5</v>
      </c>
      <c r="K175" s="32">
        <v>350</v>
      </c>
      <c r="L175" s="7"/>
      <c r="M175" s="7"/>
      <c r="N175" s="7"/>
      <c r="O175" s="7"/>
      <c r="P175" s="7">
        <f t="shared" si="9"/>
        <v>1750</v>
      </c>
      <c r="Q175" s="15" t="s">
        <v>188</v>
      </c>
      <c r="R175" s="7" t="s">
        <v>399</v>
      </c>
      <c r="S175" s="7">
        <v>0</v>
      </c>
      <c r="T175" s="15" t="s">
        <v>18</v>
      </c>
    </row>
    <row r="176" spans="1:20">
      <c r="A176" s="7">
        <v>161</v>
      </c>
      <c r="B176" s="7" t="s">
        <v>16</v>
      </c>
      <c r="C176" s="7" t="s">
        <v>374</v>
      </c>
      <c r="D176" s="27" t="s">
        <v>131</v>
      </c>
      <c r="E176" s="7" t="s">
        <v>391</v>
      </c>
      <c r="F176" s="32" t="s">
        <v>385</v>
      </c>
      <c r="G176" s="7" t="s">
        <v>398</v>
      </c>
      <c r="H176" s="7"/>
      <c r="I176" s="7"/>
      <c r="J176" s="27">
        <v>4</v>
      </c>
      <c r="K176" s="32">
        <v>80</v>
      </c>
      <c r="L176" s="7"/>
      <c r="M176" s="7"/>
      <c r="N176" s="7"/>
      <c r="O176" s="7"/>
      <c r="P176" s="7">
        <f t="shared" si="9"/>
        <v>320</v>
      </c>
      <c r="Q176" s="15" t="s">
        <v>188</v>
      </c>
      <c r="R176" s="7" t="s">
        <v>399</v>
      </c>
      <c r="S176" s="24">
        <v>0</v>
      </c>
      <c r="T176" s="15" t="s">
        <v>18</v>
      </c>
    </row>
    <row r="177" spans="1:20">
      <c r="A177" s="7">
        <v>162</v>
      </c>
      <c r="B177" s="7" t="s">
        <v>16</v>
      </c>
      <c r="C177" s="7" t="s">
        <v>375</v>
      </c>
      <c r="D177" s="27" t="s">
        <v>133</v>
      </c>
      <c r="E177" s="7" t="s">
        <v>390</v>
      </c>
      <c r="F177" s="32" t="s">
        <v>384</v>
      </c>
      <c r="G177" s="7" t="s">
        <v>398</v>
      </c>
      <c r="H177" s="7"/>
      <c r="I177" s="7"/>
      <c r="J177" s="27">
        <v>9</v>
      </c>
      <c r="K177" s="32">
        <v>1000</v>
      </c>
      <c r="L177" s="7"/>
      <c r="M177" s="7"/>
      <c r="N177" s="7"/>
      <c r="O177" s="7"/>
      <c r="P177" s="7">
        <f t="shared" si="9"/>
        <v>9000</v>
      </c>
      <c r="Q177" s="15" t="s">
        <v>188</v>
      </c>
      <c r="R177" s="7" t="s">
        <v>399</v>
      </c>
      <c r="S177" s="7">
        <v>0</v>
      </c>
      <c r="T177" s="15" t="s">
        <v>18</v>
      </c>
    </row>
    <row r="178" spans="1:20">
      <c r="A178" s="7">
        <v>163</v>
      </c>
      <c r="B178" s="7" t="s">
        <v>16</v>
      </c>
      <c r="C178" s="7" t="s">
        <v>376</v>
      </c>
      <c r="D178" s="27" t="s">
        <v>135</v>
      </c>
      <c r="E178" s="7" t="s">
        <v>389</v>
      </c>
      <c r="F178" s="26" t="s">
        <v>383</v>
      </c>
      <c r="G178" s="7" t="s">
        <v>398</v>
      </c>
      <c r="H178" s="7"/>
      <c r="I178" s="7"/>
      <c r="J178" s="27">
        <v>1</v>
      </c>
      <c r="K178" s="32">
        <v>1500</v>
      </c>
      <c r="L178" s="7"/>
      <c r="M178" s="7"/>
      <c r="N178" s="7"/>
      <c r="O178" s="7"/>
      <c r="P178" s="7">
        <f t="shared" si="9"/>
        <v>1500</v>
      </c>
      <c r="Q178" s="15" t="s">
        <v>188</v>
      </c>
      <c r="R178" s="7" t="s">
        <v>399</v>
      </c>
      <c r="S178" s="24">
        <v>0</v>
      </c>
      <c r="T178" s="15" t="s">
        <v>18</v>
      </c>
    </row>
    <row r="179" spans="1:20">
      <c r="A179" s="7">
        <v>164</v>
      </c>
      <c r="B179" s="7" t="s">
        <v>16</v>
      </c>
      <c r="C179" s="7" t="s">
        <v>377</v>
      </c>
      <c r="D179" s="27" t="s">
        <v>137</v>
      </c>
      <c r="E179" s="7" t="s">
        <v>390</v>
      </c>
      <c r="F179" s="32" t="s">
        <v>384</v>
      </c>
      <c r="G179" s="7" t="s">
        <v>398</v>
      </c>
      <c r="H179" s="7"/>
      <c r="I179" s="7"/>
      <c r="J179" s="27">
        <v>3</v>
      </c>
      <c r="K179" s="32">
        <v>3500</v>
      </c>
      <c r="L179" s="7"/>
      <c r="M179" s="7"/>
      <c r="N179" s="7"/>
      <c r="O179" s="7"/>
      <c r="P179" s="7">
        <f t="shared" si="9"/>
        <v>10500</v>
      </c>
      <c r="Q179" s="15" t="s">
        <v>188</v>
      </c>
      <c r="R179" s="7" t="s">
        <v>399</v>
      </c>
      <c r="S179" s="7">
        <v>0</v>
      </c>
      <c r="T179" s="15" t="s">
        <v>18</v>
      </c>
    </row>
    <row r="180" spans="1:20">
      <c r="A180" s="7">
        <v>165</v>
      </c>
      <c r="B180" s="7" t="s">
        <v>16</v>
      </c>
      <c r="C180" s="7" t="s">
        <v>378</v>
      </c>
      <c r="D180" s="27" t="s">
        <v>139</v>
      </c>
      <c r="E180" s="7" t="s">
        <v>389</v>
      </c>
      <c r="F180" s="27" t="s">
        <v>386</v>
      </c>
      <c r="G180" s="7" t="s">
        <v>398</v>
      </c>
      <c r="H180" s="7"/>
      <c r="I180" s="7"/>
      <c r="J180" s="27">
        <v>4</v>
      </c>
      <c r="K180" s="32">
        <v>500</v>
      </c>
      <c r="L180" s="7"/>
      <c r="M180" s="7"/>
      <c r="N180" s="7"/>
      <c r="O180" s="7"/>
      <c r="P180" s="7">
        <f t="shared" si="9"/>
        <v>2000</v>
      </c>
      <c r="Q180" s="15" t="s">
        <v>188</v>
      </c>
      <c r="R180" s="7" t="s">
        <v>399</v>
      </c>
      <c r="S180" s="24">
        <v>0</v>
      </c>
      <c r="T180" s="15" t="s">
        <v>18</v>
      </c>
    </row>
    <row r="181" spans="1:20">
      <c r="A181" s="7">
        <v>166</v>
      </c>
      <c r="B181" s="7" t="s">
        <v>16</v>
      </c>
      <c r="C181" s="7" t="s">
        <v>379</v>
      </c>
      <c r="D181" s="27" t="s">
        <v>364</v>
      </c>
      <c r="E181" s="7" t="s">
        <v>394</v>
      </c>
      <c r="F181" s="32" t="s">
        <v>395</v>
      </c>
      <c r="G181" s="7" t="s">
        <v>329</v>
      </c>
      <c r="H181" s="7"/>
      <c r="I181" s="7"/>
      <c r="J181" s="27">
        <v>1</v>
      </c>
      <c r="K181" s="32">
        <v>5000</v>
      </c>
      <c r="L181" s="7"/>
      <c r="M181" s="7"/>
      <c r="N181" s="7"/>
      <c r="O181" s="7"/>
      <c r="P181" s="7">
        <f t="shared" si="9"/>
        <v>5000</v>
      </c>
      <c r="Q181" s="15" t="s">
        <v>188</v>
      </c>
      <c r="R181" s="7" t="s">
        <v>399</v>
      </c>
      <c r="S181" s="7">
        <v>0</v>
      </c>
      <c r="T181" s="15" t="s">
        <v>18</v>
      </c>
    </row>
    <row r="182" spans="1:20">
      <c r="A182" s="7">
        <v>167</v>
      </c>
      <c r="B182" s="7" t="s">
        <v>16</v>
      </c>
      <c r="C182" s="7" t="s">
        <v>141</v>
      </c>
      <c r="D182" s="27" t="s">
        <v>141</v>
      </c>
      <c r="E182" s="7" t="s">
        <v>394</v>
      </c>
      <c r="F182" s="32" t="s">
        <v>395</v>
      </c>
      <c r="G182" s="7" t="s">
        <v>329</v>
      </c>
      <c r="H182" s="7"/>
      <c r="I182" s="7"/>
      <c r="J182" s="27">
        <v>1</v>
      </c>
      <c r="K182" s="32">
        <v>2000</v>
      </c>
      <c r="L182" s="7"/>
      <c r="M182" s="7"/>
      <c r="N182" s="7"/>
      <c r="O182" s="7"/>
      <c r="P182" s="7">
        <f t="shared" si="9"/>
        <v>2000</v>
      </c>
      <c r="Q182" s="15" t="s">
        <v>188</v>
      </c>
      <c r="R182" s="7" t="s">
        <v>399</v>
      </c>
      <c r="S182" s="24">
        <v>0</v>
      </c>
      <c r="T182" s="15" t="s">
        <v>18</v>
      </c>
    </row>
    <row r="183" spans="1:20">
      <c r="A183" s="7">
        <v>168</v>
      </c>
      <c r="B183" s="7" t="s">
        <v>16</v>
      </c>
      <c r="C183" s="7" t="s">
        <v>380</v>
      </c>
      <c r="D183" s="26" t="s">
        <v>143</v>
      </c>
      <c r="E183" s="7" t="s">
        <v>394</v>
      </c>
      <c r="F183" s="32" t="s">
        <v>395</v>
      </c>
      <c r="G183" s="7" t="s">
        <v>329</v>
      </c>
      <c r="H183" s="7"/>
      <c r="I183" s="7"/>
      <c r="J183" s="27">
        <v>1</v>
      </c>
      <c r="K183" s="32">
        <v>1500</v>
      </c>
      <c r="L183" s="7"/>
      <c r="M183" s="7"/>
      <c r="N183" s="7"/>
      <c r="O183" s="7"/>
      <c r="P183" s="7">
        <f t="shared" si="9"/>
        <v>1500</v>
      </c>
      <c r="Q183" s="15" t="s">
        <v>188</v>
      </c>
      <c r="R183" s="7" t="s">
        <v>399</v>
      </c>
      <c r="S183" s="7">
        <v>0</v>
      </c>
      <c r="T183" s="15" t="s">
        <v>18</v>
      </c>
    </row>
    <row r="184" spans="1:20" s="17" customFormat="1" ht="30">
      <c r="A184" s="7">
        <v>169</v>
      </c>
      <c r="B184" s="7" t="s">
        <v>16</v>
      </c>
      <c r="C184" s="7" t="s">
        <v>420</v>
      </c>
      <c r="D184" s="26" t="s">
        <v>114</v>
      </c>
      <c r="E184" s="16" t="s">
        <v>425</v>
      </c>
      <c r="F184" s="26" t="s">
        <v>145</v>
      </c>
      <c r="G184" s="26">
        <v>1</v>
      </c>
      <c r="H184" s="28" t="s">
        <v>401</v>
      </c>
      <c r="I184" s="32">
        <v>7000</v>
      </c>
      <c r="J184" s="26">
        <v>1</v>
      </c>
      <c r="K184" s="7">
        <f>P184/J184</f>
        <v>7000</v>
      </c>
      <c r="L184" s="7"/>
      <c r="M184" s="7"/>
      <c r="N184" s="7"/>
      <c r="O184" s="7"/>
      <c r="P184" s="32">
        <v>7000</v>
      </c>
      <c r="Q184" s="7" t="s">
        <v>431</v>
      </c>
      <c r="R184" s="7" t="s">
        <v>399</v>
      </c>
      <c r="S184" s="7">
        <v>0</v>
      </c>
      <c r="T184" s="7" t="s">
        <v>20</v>
      </c>
    </row>
    <row r="185" spans="1:20" ht="30">
      <c r="A185" s="7">
        <v>170</v>
      </c>
      <c r="B185" s="7" t="s">
        <v>16</v>
      </c>
      <c r="C185" s="16" t="s">
        <v>421</v>
      </c>
      <c r="D185" s="26" t="s">
        <v>116</v>
      </c>
      <c r="E185" s="16" t="s">
        <v>424</v>
      </c>
      <c r="F185" s="26" t="s">
        <v>414</v>
      </c>
      <c r="G185" s="26">
        <v>3</v>
      </c>
      <c r="H185" s="30" t="s">
        <v>402</v>
      </c>
      <c r="I185" s="32">
        <v>2500</v>
      </c>
      <c r="J185" s="26">
        <v>3</v>
      </c>
      <c r="K185" s="7">
        <f t="shared" ref="K185:K200" si="10">P185/J185</f>
        <v>2500</v>
      </c>
      <c r="P185" s="32">
        <v>7500</v>
      </c>
      <c r="Q185" s="16" t="s">
        <v>431</v>
      </c>
      <c r="R185" s="7" t="s">
        <v>399</v>
      </c>
      <c r="S185" s="16">
        <v>0</v>
      </c>
      <c r="T185" s="7" t="s">
        <v>20</v>
      </c>
    </row>
    <row r="186" spans="1:20">
      <c r="A186" s="7">
        <v>171</v>
      </c>
      <c r="B186" s="7" t="s">
        <v>16</v>
      </c>
      <c r="C186" s="7" t="s">
        <v>370</v>
      </c>
      <c r="D186" s="26" t="s">
        <v>117</v>
      </c>
      <c r="E186" s="16" t="s">
        <v>426</v>
      </c>
      <c r="F186" s="26" t="s">
        <v>413</v>
      </c>
      <c r="G186" s="26">
        <v>1</v>
      </c>
      <c r="H186" s="30" t="s">
        <v>403</v>
      </c>
      <c r="I186" s="32">
        <v>1200</v>
      </c>
      <c r="J186" s="26">
        <v>1</v>
      </c>
      <c r="K186" s="7">
        <f t="shared" si="10"/>
        <v>1200</v>
      </c>
      <c r="P186" s="32">
        <v>1200</v>
      </c>
      <c r="Q186" s="7" t="s">
        <v>431</v>
      </c>
      <c r="R186" s="7" t="s">
        <v>399</v>
      </c>
      <c r="S186" s="7">
        <v>0</v>
      </c>
      <c r="T186" s="7" t="s">
        <v>20</v>
      </c>
    </row>
    <row r="187" spans="1:20">
      <c r="A187" s="7">
        <v>172</v>
      </c>
      <c r="B187" s="7" t="s">
        <v>16</v>
      </c>
      <c r="C187" s="7" t="s">
        <v>366</v>
      </c>
      <c r="D187" s="26" t="s">
        <v>404</v>
      </c>
      <c r="E187" s="16" t="s">
        <v>426</v>
      </c>
      <c r="F187" s="26" t="s">
        <v>413</v>
      </c>
      <c r="G187" s="26">
        <v>1</v>
      </c>
      <c r="H187" s="26" t="s">
        <v>405</v>
      </c>
      <c r="I187" s="32">
        <v>4500</v>
      </c>
      <c r="J187" s="26">
        <v>1</v>
      </c>
      <c r="K187" s="7">
        <f t="shared" si="10"/>
        <v>4500</v>
      </c>
      <c r="P187" s="32">
        <v>4500</v>
      </c>
      <c r="Q187" s="16" t="s">
        <v>431</v>
      </c>
      <c r="R187" s="7" t="s">
        <v>399</v>
      </c>
      <c r="S187" s="16">
        <v>0</v>
      </c>
      <c r="T187" s="7" t="s">
        <v>20</v>
      </c>
    </row>
    <row r="188" spans="1:20">
      <c r="A188" s="7">
        <v>173</v>
      </c>
      <c r="B188" s="7" t="s">
        <v>16</v>
      </c>
      <c r="C188" s="7" t="s">
        <v>371</v>
      </c>
      <c r="D188" s="26" t="s">
        <v>122</v>
      </c>
      <c r="E188" s="16" t="s">
        <v>425</v>
      </c>
      <c r="F188" s="26" t="s">
        <v>177</v>
      </c>
      <c r="G188" s="26">
        <v>2</v>
      </c>
      <c r="H188" s="26" t="s">
        <v>405</v>
      </c>
      <c r="I188" s="32">
        <v>3000</v>
      </c>
      <c r="J188" s="26">
        <v>2</v>
      </c>
      <c r="K188" s="7">
        <f t="shared" si="10"/>
        <v>3000</v>
      </c>
      <c r="P188" s="32">
        <v>6000</v>
      </c>
      <c r="Q188" s="7" t="s">
        <v>431</v>
      </c>
      <c r="R188" s="7" t="s">
        <v>399</v>
      </c>
      <c r="S188" s="7">
        <v>0</v>
      </c>
      <c r="T188" s="7" t="s">
        <v>20</v>
      </c>
    </row>
    <row r="189" spans="1:20">
      <c r="A189" s="7">
        <v>174</v>
      </c>
      <c r="B189" s="7" t="s">
        <v>16</v>
      </c>
      <c r="C189" s="16" t="s">
        <v>244</v>
      </c>
      <c r="D189" s="26" t="s">
        <v>124</v>
      </c>
      <c r="E189" s="16" t="s">
        <v>423</v>
      </c>
      <c r="F189" s="26" t="s">
        <v>151</v>
      </c>
      <c r="G189" s="26">
        <v>2</v>
      </c>
      <c r="H189" s="26" t="s">
        <v>405</v>
      </c>
      <c r="I189" s="32">
        <v>3000</v>
      </c>
      <c r="J189" s="26">
        <v>2</v>
      </c>
      <c r="K189" s="7">
        <f t="shared" si="10"/>
        <v>3000</v>
      </c>
      <c r="P189" s="32">
        <v>6000</v>
      </c>
      <c r="Q189" s="16" t="s">
        <v>431</v>
      </c>
      <c r="R189" s="7" t="s">
        <v>399</v>
      </c>
      <c r="S189" s="16">
        <v>0</v>
      </c>
      <c r="T189" s="7" t="s">
        <v>20</v>
      </c>
    </row>
    <row r="190" spans="1:20">
      <c r="A190" s="7">
        <v>175</v>
      </c>
      <c r="B190" s="7" t="s">
        <v>16</v>
      </c>
      <c r="C190" s="16" t="s">
        <v>422</v>
      </c>
      <c r="D190" s="27" t="s">
        <v>126</v>
      </c>
      <c r="E190" s="16" t="s">
        <v>282</v>
      </c>
      <c r="F190" s="27" t="s">
        <v>178</v>
      </c>
      <c r="G190" s="26">
        <v>2</v>
      </c>
      <c r="H190" s="26" t="s">
        <v>405</v>
      </c>
      <c r="I190" s="32">
        <v>3000</v>
      </c>
      <c r="J190" s="26">
        <v>2</v>
      </c>
      <c r="K190" s="7">
        <f t="shared" si="10"/>
        <v>3000</v>
      </c>
      <c r="P190" s="32">
        <v>6000</v>
      </c>
      <c r="Q190" s="7" t="s">
        <v>431</v>
      </c>
      <c r="R190" s="7" t="s">
        <v>399</v>
      </c>
      <c r="S190" s="7">
        <v>0</v>
      </c>
      <c r="T190" s="7" t="s">
        <v>20</v>
      </c>
    </row>
    <row r="191" spans="1:20">
      <c r="A191" s="7">
        <v>176</v>
      </c>
      <c r="B191" s="7" t="s">
        <v>16</v>
      </c>
      <c r="C191" s="16" t="s">
        <v>419</v>
      </c>
      <c r="D191" s="27" t="s">
        <v>128</v>
      </c>
      <c r="E191" s="16" t="s">
        <v>282</v>
      </c>
      <c r="F191" s="27" t="s">
        <v>406</v>
      </c>
      <c r="G191" s="27">
        <v>1</v>
      </c>
      <c r="H191" s="26" t="s">
        <v>405</v>
      </c>
      <c r="I191" s="32">
        <v>3000</v>
      </c>
      <c r="J191" s="27">
        <v>1</v>
      </c>
      <c r="K191" s="7">
        <f t="shared" si="10"/>
        <v>3000</v>
      </c>
      <c r="P191" s="32">
        <v>3000</v>
      </c>
      <c r="Q191" s="16" t="s">
        <v>431</v>
      </c>
      <c r="R191" s="7" t="s">
        <v>399</v>
      </c>
      <c r="S191" s="16">
        <v>0</v>
      </c>
      <c r="T191" s="7" t="s">
        <v>20</v>
      </c>
    </row>
    <row r="192" spans="1:20">
      <c r="A192" s="7">
        <v>177</v>
      </c>
      <c r="B192" s="7" t="s">
        <v>16</v>
      </c>
      <c r="C192" s="7" t="s">
        <v>368</v>
      </c>
      <c r="D192" s="27" t="s">
        <v>407</v>
      </c>
      <c r="E192" s="16" t="s">
        <v>425</v>
      </c>
      <c r="F192" s="27" t="s">
        <v>180</v>
      </c>
      <c r="G192" s="27">
        <v>5</v>
      </c>
      <c r="H192" s="32" t="s">
        <v>408</v>
      </c>
      <c r="I192" s="32">
        <v>350</v>
      </c>
      <c r="J192" s="27">
        <v>5</v>
      </c>
      <c r="K192" s="7">
        <f t="shared" si="10"/>
        <v>350</v>
      </c>
      <c r="P192" s="32">
        <v>1750</v>
      </c>
      <c r="Q192" s="7" t="s">
        <v>431</v>
      </c>
      <c r="R192" s="7" t="s">
        <v>399</v>
      </c>
      <c r="S192" s="7">
        <v>0</v>
      </c>
      <c r="T192" s="7" t="s">
        <v>20</v>
      </c>
    </row>
    <row r="193" spans="1:20">
      <c r="A193" s="7">
        <v>178</v>
      </c>
      <c r="B193" s="7" t="s">
        <v>16</v>
      </c>
      <c r="C193" s="7" t="s">
        <v>374</v>
      </c>
      <c r="D193" s="27" t="s">
        <v>131</v>
      </c>
      <c r="E193" s="16" t="s">
        <v>423</v>
      </c>
      <c r="F193" s="27" t="s">
        <v>158</v>
      </c>
      <c r="G193" s="27">
        <v>4</v>
      </c>
      <c r="H193" s="32" t="s">
        <v>385</v>
      </c>
      <c r="I193" s="32">
        <v>80</v>
      </c>
      <c r="J193" s="27">
        <v>4</v>
      </c>
      <c r="K193" s="7">
        <f t="shared" si="10"/>
        <v>80</v>
      </c>
      <c r="P193" s="32">
        <v>320</v>
      </c>
      <c r="Q193" s="16" t="s">
        <v>431</v>
      </c>
      <c r="R193" s="7" t="s">
        <v>399</v>
      </c>
      <c r="S193" s="16">
        <v>0</v>
      </c>
      <c r="T193" s="7" t="s">
        <v>20</v>
      </c>
    </row>
    <row r="194" spans="1:20">
      <c r="A194" s="7">
        <v>179</v>
      </c>
      <c r="B194" s="7" t="s">
        <v>16</v>
      </c>
      <c r="C194" s="7" t="s">
        <v>375</v>
      </c>
      <c r="D194" s="27" t="s">
        <v>133</v>
      </c>
      <c r="E194" s="16" t="s">
        <v>427</v>
      </c>
      <c r="F194" s="27" t="s">
        <v>415</v>
      </c>
      <c r="G194" s="27">
        <v>9</v>
      </c>
      <c r="H194" s="32" t="s">
        <v>409</v>
      </c>
      <c r="I194" s="32">
        <v>1000</v>
      </c>
      <c r="J194" s="27">
        <v>9</v>
      </c>
      <c r="K194" s="7">
        <f t="shared" si="10"/>
        <v>1000</v>
      </c>
      <c r="P194" s="32">
        <v>9000</v>
      </c>
      <c r="Q194" s="7" t="s">
        <v>431</v>
      </c>
      <c r="R194" s="7" t="s">
        <v>399</v>
      </c>
      <c r="S194" s="7">
        <v>0</v>
      </c>
      <c r="T194" s="7" t="s">
        <v>20</v>
      </c>
    </row>
    <row r="195" spans="1:20">
      <c r="A195" s="7">
        <v>180</v>
      </c>
      <c r="B195" s="7" t="s">
        <v>16</v>
      </c>
      <c r="C195" s="7" t="s">
        <v>376</v>
      </c>
      <c r="D195" s="27" t="s">
        <v>135</v>
      </c>
      <c r="E195" s="16" t="s">
        <v>282</v>
      </c>
      <c r="F195" s="27" t="s">
        <v>152</v>
      </c>
      <c r="G195" s="27">
        <v>1</v>
      </c>
      <c r="H195" s="26" t="s">
        <v>405</v>
      </c>
      <c r="I195" s="32">
        <v>2000</v>
      </c>
      <c r="J195" s="27">
        <v>1</v>
      </c>
      <c r="K195" s="7">
        <f t="shared" si="10"/>
        <v>2000</v>
      </c>
      <c r="P195" s="32">
        <v>2000</v>
      </c>
      <c r="Q195" s="16" t="s">
        <v>431</v>
      </c>
      <c r="R195" s="7" t="s">
        <v>399</v>
      </c>
      <c r="S195" s="16">
        <v>0</v>
      </c>
      <c r="T195" s="7" t="s">
        <v>20</v>
      </c>
    </row>
    <row r="196" spans="1:20">
      <c r="A196" s="7">
        <v>181</v>
      </c>
      <c r="B196" s="7" t="s">
        <v>16</v>
      </c>
      <c r="C196" s="7" t="s">
        <v>377</v>
      </c>
      <c r="D196" s="27" t="s">
        <v>137</v>
      </c>
      <c r="E196" s="16" t="s">
        <v>423</v>
      </c>
      <c r="F196" s="27" t="s">
        <v>183</v>
      </c>
      <c r="G196" s="27">
        <v>2</v>
      </c>
      <c r="H196" s="32" t="s">
        <v>409</v>
      </c>
      <c r="I196" s="32">
        <v>4000</v>
      </c>
      <c r="J196" s="27">
        <v>2</v>
      </c>
      <c r="K196" s="7">
        <f t="shared" si="10"/>
        <v>4000</v>
      </c>
      <c r="P196" s="32">
        <v>8000</v>
      </c>
      <c r="Q196" s="7" t="s">
        <v>431</v>
      </c>
      <c r="R196" s="7" t="s">
        <v>399</v>
      </c>
      <c r="S196" s="7">
        <v>0</v>
      </c>
      <c r="T196" s="7" t="s">
        <v>20</v>
      </c>
    </row>
    <row r="197" spans="1:20">
      <c r="A197" s="7">
        <v>182</v>
      </c>
      <c r="B197" s="7" t="s">
        <v>16</v>
      </c>
      <c r="C197" s="7" t="s">
        <v>378</v>
      </c>
      <c r="D197" s="27" t="s">
        <v>139</v>
      </c>
      <c r="E197" s="16" t="s">
        <v>425</v>
      </c>
      <c r="F197" s="27" t="s">
        <v>184</v>
      </c>
      <c r="G197" s="27">
        <v>4</v>
      </c>
      <c r="H197" s="27" t="s">
        <v>410</v>
      </c>
      <c r="I197" s="32">
        <v>550</v>
      </c>
      <c r="J197" s="27">
        <v>4</v>
      </c>
      <c r="K197" s="7">
        <f t="shared" si="10"/>
        <v>550</v>
      </c>
      <c r="P197" s="32">
        <v>2200</v>
      </c>
      <c r="Q197" s="16" t="s">
        <v>431</v>
      </c>
      <c r="R197" s="7" t="s">
        <v>399</v>
      </c>
      <c r="S197" s="16">
        <v>0</v>
      </c>
      <c r="T197" s="7" t="s">
        <v>20</v>
      </c>
    </row>
    <row r="198" spans="1:20">
      <c r="A198" s="7">
        <v>183</v>
      </c>
      <c r="B198" s="7" t="s">
        <v>16</v>
      </c>
      <c r="C198" s="7" t="s">
        <v>379</v>
      </c>
      <c r="D198" s="27" t="s">
        <v>411</v>
      </c>
      <c r="E198" s="16" t="s">
        <v>428</v>
      </c>
      <c r="F198" s="27" t="s">
        <v>416</v>
      </c>
      <c r="G198" s="27">
        <v>1</v>
      </c>
      <c r="H198" s="32"/>
      <c r="I198" s="32">
        <v>6000</v>
      </c>
      <c r="J198" s="27">
        <v>1</v>
      </c>
      <c r="K198" s="7">
        <f t="shared" si="10"/>
        <v>6000</v>
      </c>
      <c r="P198" s="32">
        <v>6000</v>
      </c>
      <c r="Q198" s="7" t="s">
        <v>431</v>
      </c>
      <c r="R198" s="7" t="s">
        <v>399</v>
      </c>
      <c r="S198" s="7">
        <v>0</v>
      </c>
      <c r="T198" s="7" t="s">
        <v>20</v>
      </c>
    </row>
    <row r="199" spans="1:20">
      <c r="A199" s="44">
        <v>184</v>
      </c>
      <c r="B199" s="44" t="s">
        <v>16</v>
      </c>
      <c r="C199" s="44" t="s">
        <v>141</v>
      </c>
      <c r="D199" s="45" t="s">
        <v>141</v>
      </c>
      <c r="E199" s="16" t="s">
        <v>429</v>
      </c>
      <c r="F199" s="45" t="s">
        <v>417</v>
      </c>
      <c r="G199" s="45">
        <v>1</v>
      </c>
      <c r="H199" s="46"/>
      <c r="I199" s="46">
        <v>3500</v>
      </c>
      <c r="J199" s="45">
        <v>1</v>
      </c>
      <c r="K199" s="44">
        <f t="shared" si="10"/>
        <v>3500</v>
      </c>
      <c r="P199" s="46">
        <v>3500</v>
      </c>
      <c r="Q199" s="16" t="s">
        <v>431</v>
      </c>
      <c r="R199" s="44" t="s">
        <v>399</v>
      </c>
      <c r="S199" s="16">
        <v>0</v>
      </c>
      <c r="T199" s="44" t="s">
        <v>20</v>
      </c>
    </row>
    <row r="200" spans="1:20">
      <c r="A200" s="7">
        <v>185</v>
      </c>
      <c r="B200" s="7" t="s">
        <v>16</v>
      </c>
      <c r="C200" s="7" t="s">
        <v>380</v>
      </c>
      <c r="D200" s="26" t="s">
        <v>412</v>
      </c>
      <c r="E200" s="7" t="s">
        <v>430</v>
      </c>
      <c r="F200" s="27" t="s">
        <v>418</v>
      </c>
      <c r="G200" s="27">
        <v>1</v>
      </c>
      <c r="H200" s="32"/>
      <c r="I200" s="32">
        <v>1800</v>
      </c>
      <c r="J200" s="27">
        <v>1</v>
      </c>
      <c r="K200" s="7">
        <f t="shared" si="10"/>
        <v>1800</v>
      </c>
      <c r="L200" s="7"/>
      <c r="M200" s="7"/>
      <c r="N200" s="7"/>
      <c r="O200" s="7"/>
      <c r="P200" s="32">
        <v>1800</v>
      </c>
      <c r="Q200" s="7" t="s">
        <v>431</v>
      </c>
      <c r="R200" s="7" t="s">
        <v>399</v>
      </c>
      <c r="S200" s="7">
        <v>0</v>
      </c>
      <c r="T200" s="7" t="s">
        <v>20</v>
      </c>
    </row>
    <row r="201" spans="1:20">
      <c r="A201" s="7"/>
      <c r="B201" s="7"/>
      <c r="C201" s="12" t="s">
        <v>433</v>
      </c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12">
        <f>SUM(P16:P200)</f>
        <v>5156781</v>
      </c>
      <c r="Q201" s="7"/>
      <c r="R201" s="7"/>
      <c r="S201" s="7"/>
      <c r="T201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2021-06-09T12:02:20Z</dcterms:modified>
</cp:coreProperties>
</file>